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43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<sst xmlns="http://schemas.openxmlformats.org/spreadsheetml/2006/main" count="658" uniqueCount="622">
  <si>
    <t>Добровольный взнос от неизвестного</t>
  </si>
  <si>
    <t>Прибылов П.П.</t>
  </si>
  <si>
    <t>Усанова Т.В.</t>
  </si>
  <si>
    <t>Учебный центр "Финан-Ростов"</t>
  </si>
  <si>
    <t>1.2.1 Добровольные пожертвования от сбора средств (акции, ящики для сбора частных пожертвований и т.д.)</t>
  </si>
  <si>
    <t>1.2.2 Товарные пожертвования</t>
  </si>
  <si>
    <t>Шульга Дарья Константиновна</t>
  </si>
  <si>
    <t>Шаповалова Екатерина Сергеевна</t>
  </si>
  <si>
    <t>Прочие расходы</t>
  </si>
  <si>
    <t>Мед.оборудование</t>
  </si>
  <si>
    <t>Бондаренко Елена Александровна</t>
  </si>
  <si>
    <t>Гришечкина Татьяна Владимировна</t>
  </si>
  <si>
    <t>Звонкова Екатерина Николаевна</t>
  </si>
  <si>
    <t>Зюбин Сергей Викторович</t>
  </si>
  <si>
    <t>Казанцева Ирина Николаевна</t>
  </si>
  <si>
    <t>Круподер Надежда Николаевна</t>
  </si>
  <si>
    <t>Кузнецова Надежда Сергеевна</t>
  </si>
  <si>
    <t>Левков Владимир Валерьевич</t>
  </si>
  <si>
    <t>Левченко Светлана Николаевна</t>
  </si>
  <si>
    <t>Лугинина Юлия Николаевна</t>
  </si>
  <si>
    <t>Мигунова Елена Александровна</t>
  </si>
  <si>
    <t>Миронова Надежда Сергеевна</t>
  </si>
  <si>
    <t>Симонова Ирина Анатольевна</t>
  </si>
  <si>
    <t>Скиба Инна Владимировна</t>
  </si>
  <si>
    <t>Чубарова Наталья Юрьевна</t>
  </si>
  <si>
    <t>Юндина Вероника Валерьевна</t>
  </si>
  <si>
    <t>Ясенович Валентина Николаевна</t>
  </si>
  <si>
    <t>Медикаменты</t>
  </si>
  <si>
    <t>Алыева Инна Николаевна</t>
  </si>
  <si>
    <t>Андреева Анна Александровна</t>
  </si>
  <si>
    <t>Арутюнян Арменуи Эдиковна</t>
  </si>
  <si>
    <t>Буренко Олеся Владимировна</t>
  </si>
  <si>
    <t>Виноградова Ксения Павловна</t>
  </si>
  <si>
    <t>Волкова Елена Анатольевна</t>
  </si>
  <si>
    <t>Гамзаева Ирада Шамсадиновна</t>
  </si>
  <si>
    <t>Гапотченко Кристина Винидиктовна</t>
  </si>
  <si>
    <t>Гринченко Светлана Бухариевна</t>
  </si>
  <si>
    <t>Евпак Татьяна Александровна</t>
  </si>
  <si>
    <t>Жаровская Виктория Валерьевна</t>
  </si>
  <si>
    <t>Жукова Любовь Николаевна</t>
  </si>
  <si>
    <t>Иванова Светлана Владимировна</t>
  </si>
  <si>
    <t>Исаев Нодари Исламович</t>
  </si>
  <si>
    <t>Котелевская Ирина Викторовна</t>
  </si>
  <si>
    <t>Куропатка Галина Юрьевна</t>
  </si>
  <si>
    <t>Левитан Юлия Анатольевна</t>
  </si>
  <si>
    <t>Лесовой Антон Васильевич</t>
  </si>
  <si>
    <t>Лялина Олеся Владимировна</t>
  </si>
  <si>
    <t>Магомедова Юлия Николаевна</t>
  </si>
  <si>
    <t>Матковская Илона Ивановна</t>
  </si>
  <si>
    <t>Мельникова Наталья Васильевна</t>
  </si>
  <si>
    <t>Попова Юлия Юрьевна (сын Захар)</t>
  </si>
  <si>
    <t>Светличная Энрика Евгеньвна</t>
  </si>
  <si>
    <t>Синченко Елена Александровна</t>
  </si>
  <si>
    <t>Федоренко Наталья Владимировна</t>
  </si>
  <si>
    <t>Фетисова Ксения Викторовна</t>
  </si>
  <si>
    <t>Оплата проезда (проживания) для прохождения реабилитации</t>
  </si>
  <si>
    <t>Аверкова Татьяна Ивановна</t>
  </si>
  <si>
    <t>Арсенович Ксения Владимировна</t>
  </si>
  <si>
    <t>Берковская Ксения Владимировна</t>
  </si>
  <si>
    <t>Божко Наталья Анатольевна</t>
  </si>
  <si>
    <t>Велесько Наталья Юрьевна</t>
  </si>
  <si>
    <t>Волкова Екатерина Владимировна</t>
  </si>
  <si>
    <t>Гавловская Валентина Сергеевна</t>
  </si>
  <si>
    <t>Гарагуля Наталья Викторовна</t>
  </si>
  <si>
    <t>Глущенко Светлана Васильевна</t>
  </si>
  <si>
    <t>Ерошкина Инна Владимировна</t>
  </si>
  <si>
    <t>Загорулько Максим Олегович</t>
  </si>
  <si>
    <t>Зубишина Виктория Александровна</t>
  </si>
  <si>
    <t>Князева Елена Владимировна (мама Андрея)</t>
  </si>
  <si>
    <t>Кондратенко Дарья Николаевна</t>
  </si>
  <si>
    <t>Коновод Ольга Сергеевна</t>
  </si>
  <si>
    <t>Коренева Светлана Ильинична</t>
  </si>
  <si>
    <t>Корыценко Людмила Николаевна</t>
  </si>
  <si>
    <t>Логинова Татьяна Юрьевна</t>
  </si>
  <si>
    <t>Ляхова Наталья Петровна</t>
  </si>
  <si>
    <t>Мацанова Евгения Константиновна</t>
  </si>
  <si>
    <t>Мизгин Александр Александрович</t>
  </si>
  <si>
    <t>Муратова Ольга Викторовна</t>
  </si>
  <si>
    <t>Пешикова Ирина Юрьевна</t>
  </si>
  <si>
    <t>Поветкина Ирина Григорьевна</t>
  </si>
  <si>
    <t>Прокопенко Ирина Викторовна</t>
  </si>
  <si>
    <t>Рассохина Жанна Ивановна</t>
  </si>
  <si>
    <t>Саркисова Тамара Исраиловна</t>
  </si>
  <si>
    <t>Солодовник Елена Анатольевна</t>
  </si>
  <si>
    <t>Сукиасян Виолетта Ромикоевна</t>
  </si>
  <si>
    <t>Тарабукина Наталья Сергеевна</t>
  </si>
  <si>
    <t>Твердохлебова Оксана Сергеевна</t>
  </si>
  <si>
    <t>Телеснина Галина Александровна</t>
  </si>
  <si>
    <t>Тоичка Раиса Васильевна</t>
  </si>
  <si>
    <t>Томинова Елена Станиславовна</t>
  </si>
  <si>
    <t>Фикс Татьяна Юрьевна</t>
  </si>
  <si>
    <t>Фомина Елена Борисовна</t>
  </si>
  <si>
    <t>Фукомова Татьяна Алексеевна</t>
  </si>
  <si>
    <t>Хаспекян Елена Хукасовна</t>
  </si>
  <si>
    <t>Чернобривцева Анна Алексеевна</t>
  </si>
  <si>
    <t>Шаповалова Наталья Николаевна</t>
  </si>
  <si>
    <t>Шевчук Римма Николаевна</t>
  </si>
  <si>
    <t>Шульц Татьяна Анатольевна</t>
  </si>
  <si>
    <t>Реабилитация</t>
  </si>
  <si>
    <t>Аблажей Маргарита Александровна</t>
  </si>
  <si>
    <t>Аверкиева Ольга Ивановна</t>
  </si>
  <si>
    <t>Агаджаньянц Александра Владимировна</t>
  </si>
  <si>
    <t>Анисимова Елена Владимировна</t>
  </si>
  <si>
    <t>Антонова Ирина Алексеевна</t>
  </si>
  <si>
    <t>Антонова Татьяна Эдуардовна</t>
  </si>
  <si>
    <t>Арашкевич Елена Владимировна</t>
  </si>
  <si>
    <t>Баскакова Светлана Викторовна</t>
  </si>
  <si>
    <t>Бачурина Татьяна Алексеевна</t>
  </si>
  <si>
    <t>Безуглова Юлия Эдуардовна</t>
  </si>
  <si>
    <t>Белая Любовь Владимировна</t>
  </si>
  <si>
    <t>Белоусова Оксана Викторовна</t>
  </si>
  <si>
    <t>Белоусова Татьяна Анатольевна</t>
  </si>
  <si>
    <t>Беспалова Наталья Викторовна</t>
  </si>
  <si>
    <t>Бурьянова Елена Николаевна</t>
  </si>
  <si>
    <t>Бутенко Анатолий Анатольевич</t>
  </si>
  <si>
    <t>Бутрименко Любовь Владимировна</t>
  </si>
  <si>
    <t>Ващилова Олеся Александровна</t>
  </si>
  <si>
    <t>Вершинина Наталья Викторовна</t>
  </si>
  <si>
    <t>Водолазская Лариса Петровна</t>
  </si>
  <si>
    <t>Волин Андрей Григорьевич</t>
  </si>
  <si>
    <t>Высотина Татьяна Александровна</t>
  </si>
  <si>
    <t>Гагай Ирина Васильевна</t>
  </si>
  <si>
    <t>Галстян Гаяне Григорьевна</t>
  </si>
  <si>
    <t>Галстян Лилит Сергеевна</t>
  </si>
  <si>
    <t>Герман Ксения Сергеевна</t>
  </si>
  <si>
    <t>Гнутова Кристина Александровна</t>
  </si>
  <si>
    <t>Головина М.А.</t>
  </si>
  <si>
    <t xml:space="preserve">Гришкова Марина Игоревна </t>
  </si>
  <si>
    <t>Гунина Ольга Витальевна</t>
  </si>
  <si>
    <t>Дегтярева Елена Александровна</t>
  </si>
  <si>
    <t>Денищик Наталья Петровна</t>
  </si>
  <si>
    <t>Деркачева Оксана Владимировна</t>
  </si>
  <si>
    <t>Дикушина Мария Васильевна</t>
  </si>
  <si>
    <t>Долганова Александра Владимировна</t>
  </si>
  <si>
    <t>Дукашова Александра Петровна</t>
  </si>
  <si>
    <t>Дуленко Ольга Викторовна</t>
  </si>
  <si>
    <t>Евмененко Никита Сергеевна</t>
  </si>
  <si>
    <t>Егорова Яна Николаевна</t>
  </si>
  <si>
    <t>Ермакова Юлия Сергеевна</t>
  </si>
  <si>
    <t>Желтухина Ольга Александровна</t>
  </si>
  <si>
    <t>Звягинцева Оксана Александровна</t>
  </si>
  <si>
    <t>Зинченко Ольга Петровна</t>
  </si>
  <si>
    <t>Злобина Наталья Анатольевна</t>
  </si>
  <si>
    <t>Знак Наталья Валериевна</t>
  </si>
  <si>
    <t>Зюзгина Мария Вячеславовна</t>
  </si>
  <si>
    <t>Ивлева Татьяна Владимировна</t>
  </si>
  <si>
    <t>Иович Вера Вячеславовна</t>
  </si>
  <si>
    <t>Калиниченко Ирина Евгеньевна</t>
  </si>
  <si>
    <t>Кандаурова Людмила Анатольевна</t>
  </si>
  <si>
    <t>Карева Светлана Николаевна</t>
  </si>
  <si>
    <t>Кирикова-Мещанская Оксана Николаевна</t>
  </si>
  <si>
    <t>Климук Оксана Александровна</t>
  </si>
  <si>
    <t>Клубко Галина Дмитриевна</t>
  </si>
  <si>
    <t>Ковалева Жанна Анатольевна</t>
  </si>
  <si>
    <t>Ковалевская Анжела Вячеславовна</t>
  </si>
  <si>
    <t>Коваленко София Владимировна</t>
  </si>
  <si>
    <t xml:space="preserve">Ковшун Владимир Константинович </t>
  </si>
  <si>
    <t>Козакова Оксана Александровна</t>
  </si>
  <si>
    <t>Колесникова Наталия Ивановна (мама Харченко)</t>
  </si>
  <si>
    <t>Колтунова Катерина Александровна</t>
  </si>
  <si>
    <t xml:space="preserve">Колчина Наталья Сергеевна </t>
  </si>
  <si>
    <t>Кондратенко Елена Евгеньевна</t>
  </si>
  <si>
    <t>Красноруцкая-Сердюкова Олеся Ивановна</t>
  </si>
  <si>
    <t>Кривоносова Анна Сергеевна</t>
  </si>
  <si>
    <t>Кривошлыкова Наталья Викторовна</t>
  </si>
  <si>
    <t>Купка Ольга Николаевна</t>
  </si>
  <si>
    <t>Кшнякина Светлана Анатольевна</t>
  </si>
  <si>
    <t>Лебедева Наталья Евгеньевна</t>
  </si>
  <si>
    <t xml:space="preserve">Левошина Светлана Михайловна </t>
  </si>
  <si>
    <t>Лесниченко Ирина Михайловна</t>
  </si>
  <si>
    <t>Лиджанова Галина Юрьевна</t>
  </si>
  <si>
    <t>Лир Вера Борисовна</t>
  </si>
  <si>
    <t>Литвиненко Надежда Сергеевна</t>
  </si>
  <si>
    <t>Лозневая Анжела Васильевна</t>
  </si>
  <si>
    <t>Лукьянова Дарья Владимировна</t>
  </si>
  <si>
    <t>Любимова Анастасия Владимировна</t>
  </si>
  <si>
    <t>Майорова Юлия Ивановна</t>
  </si>
  <si>
    <t>Мальцева Марина Викторовна</t>
  </si>
  <si>
    <t>Маракова Виктория Анатольевна</t>
  </si>
  <si>
    <t>Маркова Елена Владимировна</t>
  </si>
  <si>
    <t>Марченко Ирина Викторовна</t>
  </si>
  <si>
    <t xml:space="preserve">Мелкомукова Анна Анатольевна </t>
  </si>
  <si>
    <t>Мельникова Анна Викторовна</t>
  </si>
  <si>
    <t>Мельникова Марина Михайловна</t>
  </si>
  <si>
    <t>Мигулина Ольга Константиновна</t>
  </si>
  <si>
    <t>Мирзоева Каринэ Константиновна</t>
  </si>
  <si>
    <t>Моргунова Оксана Александровна</t>
  </si>
  <si>
    <t>Музалева Елена Владимировна</t>
  </si>
  <si>
    <t>Мурадян Рузанна Валерьевна</t>
  </si>
  <si>
    <t>Муратова Дарья Александровна</t>
  </si>
  <si>
    <t>Мухина Татьяна Александровна</t>
  </si>
  <si>
    <t>Назаренкова Светлана Александровна</t>
  </si>
  <si>
    <t>Негоденко Надежда Олеговна</t>
  </si>
  <si>
    <t>Неручева Виктория Владимировна</t>
  </si>
  <si>
    <t>Нестеренко Илона Викторовна</t>
  </si>
  <si>
    <t>Нижельская Елена Анатольевна</t>
  </si>
  <si>
    <t>Овчеренко Татьяна Николаевна</t>
  </si>
  <si>
    <t>Павлюк Кристина Николаевна</t>
  </si>
  <si>
    <t>Палиенко Всеволод Юрьевич</t>
  </si>
  <si>
    <t>Паньшина Юлия Рафаиловна</t>
  </si>
  <si>
    <t>Папикян Нерсес Беникович</t>
  </si>
  <si>
    <t xml:space="preserve">Перепонова Тамара Андреевна </t>
  </si>
  <si>
    <t>Петренко Елена Валерьевна</t>
  </si>
  <si>
    <t>Петрова Светлана Владимировна</t>
  </si>
  <si>
    <t>Пигарева Наталья Анатольевна</t>
  </si>
  <si>
    <t>Пичко Андрей Григорьевич</t>
  </si>
  <si>
    <t>Пищик Ирина Викторовна</t>
  </si>
  <si>
    <t>Плужникова Анна Сергеевна</t>
  </si>
  <si>
    <t>Погодина Оксана Эдуардовна</t>
  </si>
  <si>
    <t>Понамарева Екатерина Сергеевна</t>
  </si>
  <si>
    <t>Попова Анастасия Игоревна</t>
  </si>
  <si>
    <t>Проскурня Мария Валерьевна</t>
  </si>
  <si>
    <t>Пугачева Нана Николевна</t>
  </si>
  <si>
    <t>Путря Елена Владимировна</t>
  </si>
  <si>
    <t>Пятницкая Татьяна Евгеньевна</t>
  </si>
  <si>
    <t>Ращепкина Виктория Олеговна</t>
  </si>
  <si>
    <t>Рекова Диана Васильевна</t>
  </si>
  <si>
    <t>Рогова Оксана Валерьевна</t>
  </si>
  <si>
    <t xml:space="preserve">Рогова Юлия Викторовна </t>
  </si>
  <si>
    <t>Руденко Елена Владимировна</t>
  </si>
  <si>
    <t>Рындина Ксения Валериевна</t>
  </si>
  <si>
    <t>Рындина Наталья Николаевна</t>
  </si>
  <si>
    <t>Савкина Людмила Николаевна</t>
  </si>
  <si>
    <t>Садовник Анастасия Викторовна</t>
  </si>
  <si>
    <t>Садовова Любовь Васильевна</t>
  </si>
  <si>
    <t>Сайгакова Татьяна Юрьевна</t>
  </si>
  <si>
    <t>Самохина Лидия Романовна</t>
  </si>
  <si>
    <t>Сапач Татьяна Владимировна</t>
  </si>
  <si>
    <t>Сасина Анжелика Николаевна</t>
  </si>
  <si>
    <t>Сафарова Юлия Владимировна</t>
  </si>
  <si>
    <t>Свирина Наталья Петровна</t>
  </si>
  <si>
    <t>Селезнева Татьяна Викторовна</t>
  </si>
  <si>
    <t>Семенцов Петр Михайлович</t>
  </si>
  <si>
    <t>Семенчук Наталья Владимировна</t>
  </si>
  <si>
    <t>Серченко Ольга Николаевна</t>
  </si>
  <si>
    <t xml:space="preserve">Скоблова Мария Владимировна </t>
  </si>
  <si>
    <t>Слепцова Галина Сергеевна</t>
  </si>
  <si>
    <t xml:space="preserve">Слюсарчук Оксана Владимировна </t>
  </si>
  <si>
    <t>Соловей Елена Викторовна</t>
  </si>
  <si>
    <t>Солошенко Наталья Викторовна</t>
  </si>
  <si>
    <t>Сорокина Елена Викторовна</t>
  </si>
  <si>
    <t>Степанова Елена Михайловна</t>
  </si>
  <si>
    <t>Стефаниди Наталья Викторовна</t>
  </si>
  <si>
    <t>Супрунова Мария Юрьевна</t>
  </si>
  <si>
    <t>Сурма Ирина Валентиновна</t>
  </si>
  <si>
    <t>Суслова Илона Александровна</t>
  </si>
  <si>
    <t>Сущенко Ирина Викторовна</t>
  </si>
  <si>
    <t>Талыбова Назакет Сергеевна</t>
  </si>
  <si>
    <t>Тарасова Наталья Викторовна</t>
  </si>
  <si>
    <t>Тё Наталья Александровна</t>
  </si>
  <si>
    <t>Титова Олеся Анатольевна</t>
  </si>
  <si>
    <t>Тихонова Ксения Александровна</t>
  </si>
  <si>
    <t>Томилина Тамара Сергеевна</t>
  </si>
  <si>
    <t>Тороп Наталья Сергеевна</t>
  </si>
  <si>
    <t>Усова Лина Юрьевна</t>
  </si>
  <si>
    <t>Филатьева Марина Игоревна</t>
  </si>
  <si>
    <t>Фомичева Маргарита Геннадьевна</t>
  </si>
  <si>
    <t>Ханбикова Дарья Витальевна</t>
  </si>
  <si>
    <t>Харповицкая Елена Васильевна</t>
  </si>
  <si>
    <t>Хитрина Ирина Алексеевна</t>
  </si>
  <si>
    <t>Хлопонина Елена Александровна</t>
  </si>
  <si>
    <t>Чернова Альбина Альфатовна</t>
  </si>
  <si>
    <t>Чесова Марина Сергеевна</t>
  </si>
  <si>
    <t xml:space="preserve">Чикова Наталья Игоревна </t>
  </si>
  <si>
    <t>Чукарина Марина Сергеевна</t>
  </si>
  <si>
    <t>Шамарина Галина Евгеньевна</t>
  </si>
  <si>
    <t>Шартан Замирет Нурбиевна</t>
  </si>
  <si>
    <t>Шаршакова Татьяна Александровна</t>
  </si>
  <si>
    <t>Шевченко Татьяна Петровна</t>
  </si>
  <si>
    <t>Шикуля Оксана Владимировна</t>
  </si>
  <si>
    <t>Шипило Наталья Викторовна</t>
  </si>
  <si>
    <t>Ширинян Ирина Александровна</t>
  </si>
  <si>
    <t xml:space="preserve">Штылева Анастасия Алексеевна </t>
  </si>
  <si>
    <t>Эскузян Рузанна Агасиевна</t>
  </si>
  <si>
    <t>Юркова Евгения Михайловна</t>
  </si>
  <si>
    <t>Юрченко Марина Михайловна</t>
  </si>
  <si>
    <t>Юшко Валерий Александрович</t>
  </si>
  <si>
    <t>Якубенко Алёна Александровна</t>
  </si>
  <si>
    <t>Улучшение жизненной ситуации</t>
  </si>
  <si>
    <t>Дудина Наталья Федоровна</t>
  </si>
  <si>
    <t>Магомедова Мадина Гусейнова</t>
  </si>
  <si>
    <t>Сорочинская Елена Викторовна</t>
  </si>
  <si>
    <t>Толмачева Екатерина Васильевна</t>
  </si>
  <si>
    <t>Щавелева Анна Юрьевна</t>
  </si>
  <si>
    <t>Агафонов Антон Сергеевич</t>
  </si>
  <si>
    <t>Балашова Нина Семеновна</t>
  </si>
  <si>
    <t>Лесовая Ольга Николаевна</t>
  </si>
  <si>
    <t>Михина Надежда Николаевна</t>
  </si>
  <si>
    <t>Федеральные льготные категории граждан</t>
  </si>
  <si>
    <t>Айвазов Артур Эдуардович</t>
  </si>
  <si>
    <t>Акопян Александра Сергеевна</t>
  </si>
  <si>
    <t>Антипова Евгения Григорьевна</t>
  </si>
  <si>
    <t>Белый Иван Петрович</t>
  </si>
  <si>
    <t>Горлова Валентина Григорьевна</t>
  </si>
  <si>
    <t>Замковая Ольга Владимировна</t>
  </si>
  <si>
    <t>Казарян Акоп Амаякович</t>
  </si>
  <si>
    <t>Касторнова Елена Борисовна</t>
  </si>
  <si>
    <t>Кислянский Геннадий Алексеевич</t>
  </si>
  <si>
    <t>Ковалева Наталья Николаевна</t>
  </si>
  <si>
    <t>Корешкова Людмила Григорьевна</t>
  </si>
  <si>
    <t>Кузнецова Ирина Александровна</t>
  </si>
  <si>
    <t>Кулешова Светлана Александровна</t>
  </si>
  <si>
    <t>Ломтев Владимир Федорович</t>
  </si>
  <si>
    <t>Лопатина Наталия Германовна</t>
  </si>
  <si>
    <t>Майборода Владимир Дмитриевич</t>
  </si>
  <si>
    <t>Майталло Сергей Анатольевич</t>
  </si>
  <si>
    <t xml:space="preserve">Макухина Елена Евгеньевна </t>
  </si>
  <si>
    <t>Матинян Лиана Борисовна</t>
  </si>
  <si>
    <t>Мачалина Нина Михайловна</t>
  </si>
  <si>
    <t>Оболенская Ирина Аркадьевна</t>
  </si>
  <si>
    <t>Овчаренко Светлана Евгеньевна (дочь Козловой Н.Ф.)</t>
  </si>
  <si>
    <t>Пастушенко Виктория Вахтанговна</t>
  </si>
  <si>
    <t>Петренко Надежда Леонидовна</t>
  </si>
  <si>
    <t>Пономарева Светлана Николаевна</t>
  </si>
  <si>
    <t xml:space="preserve">Попова Антонина Николаевна </t>
  </si>
  <si>
    <t>Рвачева Людмила  Николаевна</t>
  </si>
  <si>
    <t>Сафонова Александра Дмитриевна</t>
  </si>
  <si>
    <t>Свинаренко Нина Ивановна</t>
  </si>
  <si>
    <t>Сейдаметов Ренат Серверович</t>
  </si>
  <si>
    <t>Сорокин Александр Николаевич</t>
  </si>
  <si>
    <t>Тарасова Людмила Николаевна</t>
  </si>
  <si>
    <t>Титова Нина Григорьевна</t>
  </si>
  <si>
    <t>Ткаченко Людмила Анатольевна</t>
  </si>
  <si>
    <t>Подписка на периодические издания</t>
  </si>
  <si>
    <t>Ветераны ВОВ Кировского района</t>
  </si>
  <si>
    <t>Ветераны ВОВ Первомайского района</t>
  </si>
  <si>
    <t>Голевская Валентина Ивановна</t>
  </si>
  <si>
    <t>Захарова Алина Антоновна</t>
  </si>
  <si>
    <t xml:space="preserve">Иванова Ольга Матвеевна </t>
  </si>
  <si>
    <t>Колесников Александр Александрович</t>
  </si>
  <si>
    <t>Курсай Людмила Петровна</t>
  </si>
  <si>
    <t>Меркушева Людмила Алексеевна</t>
  </si>
  <si>
    <t>Парфенов Юрий Григорьевич</t>
  </si>
  <si>
    <t>Байбуртян Артур Карленович</t>
  </si>
  <si>
    <t xml:space="preserve">Большакова Инна Александровна </t>
  </si>
  <si>
    <t>Быстрова Анна Александровна</t>
  </si>
  <si>
    <t>Быстрова Вера Ивановна</t>
  </si>
  <si>
    <t>Васин Денис Геннадьевич</t>
  </si>
  <si>
    <t>Власкин Вячеслав Александрович</t>
  </si>
  <si>
    <t xml:space="preserve">Горшкова Оксана Владимировна </t>
  </si>
  <si>
    <t>Дмитров Сергей Николаевич</t>
  </si>
  <si>
    <t>Дубровская Ольга Ивановна</t>
  </si>
  <si>
    <t>Зарутовский Александр Владимирович</t>
  </si>
  <si>
    <t>Зинкина Марина Петровна</t>
  </si>
  <si>
    <t>Калиш Марина Анатольевна</t>
  </si>
  <si>
    <t xml:space="preserve">Киевская Ольга Викторовна </t>
  </si>
  <si>
    <t>Ковалева Виктория Евгеньевна</t>
  </si>
  <si>
    <t>Кондратьев Егор Михайлович</t>
  </si>
  <si>
    <t>Косоногова Татьяна Владимировна</t>
  </si>
  <si>
    <t>Кравцова Марина Владимировна</t>
  </si>
  <si>
    <t>Лавренова Светлана Владимировна</t>
  </si>
  <si>
    <t>Лавриненко Светлана Сергеевна</t>
  </si>
  <si>
    <t>Минасян Стелла Маратовна</t>
  </si>
  <si>
    <t xml:space="preserve">Мякотина Лилия Вячеславовна </t>
  </si>
  <si>
    <t>Наседкина Ирина Борисовна</t>
  </si>
  <si>
    <t>Орищенко Александр Васильевич</t>
  </si>
  <si>
    <t>Пайметова Елена Александровна</t>
  </si>
  <si>
    <t xml:space="preserve">Пигунов Александр Александрович </t>
  </si>
  <si>
    <t>Пигунова Любовь Ивановна</t>
  </si>
  <si>
    <t>Шамов Виктор Викторович</t>
  </si>
  <si>
    <t>Щур Ольга Владимировна</t>
  </si>
  <si>
    <t>Яковенко Наталья Петровна</t>
  </si>
  <si>
    <t>Ветераны ВОВ Ленинского района</t>
  </si>
  <si>
    <t>Гаспарян Рима Николаевна</t>
  </si>
  <si>
    <t xml:space="preserve">Готман Ирина Александровна </t>
  </si>
  <si>
    <t>Истомина Галина Евгеньевна</t>
  </si>
  <si>
    <t>Кутейко Алла Николаевна</t>
  </si>
  <si>
    <t xml:space="preserve">Лантуров Николай Александрович </t>
  </si>
  <si>
    <t>Михайлова Валентина Семеновна</t>
  </si>
  <si>
    <t>Можаров Богдан Валерьевич</t>
  </si>
  <si>
    <t>Моисеева Ольга Николаевна</t>
  </si>
  <si>
    <t>Муминова Галина Толкуновна</t>
  </si>
  <si>
    <t>Пустяков Владимир Михайлович</t>
  </si>
  <si>
    <t>Саенко Светлана Викторовна</t>
  </si>
  <si>
    <t>Семененко Михаил Анатольевич</t>
  </si>
  <si>
    <t>Синюк Вера Петровна</t>
  </si>
  <si>
    <t>Смирнова Людмила Викторовна</t>
  </si>
  <si>
    <t>Соложенкина Галина Андреевна</t>
  </si>
  <si>
    <t>Титов Максим Викторович</t>
  </si>
  <si>
    <t>Азовский детский дом-интернат для умственно отсталых детей</t>
  </si>
  <si>
    <t>Донецкий центр помощи детям</t>
  </si>
  <si>
    <t>Зверевский детский дом-интернат</t>
  </si>
  <si>
    <t>Лучики добра</t>
  </si>
  <si>
    <t>Приход праведных Иоакима и Анны</t>
  </si>
  <si>
    <t>Ростов без наркотиков (РООО)</t>
  </si>
  <si>
    <t>СРЦ г.Ростова-на-Дону</t>
  </si>
  <si>
    <t>СРЦ Зерноградского района</t>
  </si>
  <si>
    <t>Искорка Фонд</t>
  </si>
  <si>
    <t>Приход Казанской иконы Божией Матери (Общество православ.врачей)</t>
  </si>
  <si>
    <t>Ассоциация общественных советов</t>
  </si>
  <si>
    <t>Библиотека им. Величкиной</t>
  </si>
  <si>
    <t>Ветер перемен</t>
  </si>
  <si>
    <t>Детский спортивный клуб "Надежда"</t>
  </si>
  <si>
    <t>Имидж</t>
  </si>
  <si>
    <t>Надежда</t>
  </si>
  <si>
    <t>Приход Всех скорбящих Радость (Змеевка)</t>
  </si>
  <si>
    <t>Реабилитационный центр для детей-инвалидов</t>
  </si>
  <si>
    <t>Ростовская Филармония</t>
  </si>
  <si>
    <t>Ростовский центр помощи детям №7</t>
  </si>
  <si>
    <t>Свечечка (журнал)</t>
  </si>
  <si>
    <t>Футбольный комитет памяти Козловского В.Б.</t>
  </si>
  <si>
    <t>Южная межрегиональная диабетическая ассоциация</t>
  </si>
  <si>
    <t xml:space="preserve">Афонина Светлана Геннадьевна </t>
  </si>
  <si>
    <t>Коваленко Кристина Михайловна</t>
  </si>
  <si>
    <t xml:space="preserve">Кравчинская Вера Владимировна </t>
  </si>
  <si>
    <t>Цветкова Наталья Борисовна</t>
  </si>
  <si>
    <t>Алина Наталья Викторовна</t>
  </si>
  <si>
    <t>Андриянова Светлана Олеговна</t>
  </si>
  <si>
    <t>Антипова Марина Евгеньевна</t>
  </si>
  <si>
    <t>Белогубец Елена Николаевна</t>
  </si>
  <si>
    <t>Богатищева Ирина Алексеевна</t>
  </si>
  <si>
    <t>Галимова Гульнара Рафаиловна</t>
  </si>
  <si>
    <t xml:space="preserve">Галицина Валерия Сергеевна </t>
  </si>
  <si>
    <t>Гюльмамедова Кристина Сергеевна</t>
  </si>
  <si>
    <t>Дмитриева Светлана Николаевна</t>
  </si>
  <si>
    <t>Евдокимова Анна Владимировна</t>
  </si>
  <si>
    <t>Ильченко Вера Сергеевна</t>
  </si>
  <si>
    <t>Камалова Надежда Владимировна</t>
  </si>
  <si>
    <t>Керенцева Анастасия Владимировна</t>
  </si>
  <si>
    <t xml:space="preserve">Клейменова Ирина Михайловна </t>
  </si>
  <si>
    <t>Косарева Елена Петровна</t>
  </si>
  <si>
    <t>Красиева Елена Валентиновна</t>
  </si>
  <si>
    <t>Липлявкина Марина Михайловна</t>
  </si>
  <si>
    <t>Литвинова Надежда Абдулловна</t>
  </si>
  <si>
    <t>Маркова Наталья Владимировна</t>
  </si>
  <si>
    <t>Моткова Екатерина Геннадьевна</t>
  </si>
  <si>
    <t xml:space="preserve">Назикян Софья Аведиковна </t>
  </si>
  <si>
    <t>Николаенко Ольга Раиновна</t>
  </si>
  <si>
    <t>Оглы Ром Мустафович</t>
  </si>
  <si>
    <t>Руденко Алена Александровна</t>
  </si>
  <si>
    <t>Светличная Людмила Алексеевна</t>
  </si>
  <si>
    <t>Симитут Татьяна Павловна</t>
  </si>
  <si>
    <t>Синзюк Екатерина Викторовна</t>
  </si>
  <si>
    <t>Тарасова Екатерина Владимировна</t>
  </si>
  <si>
    <t xml:space="preserve">Тищенко Анастасия Юрьевна </t>
  </si>
  <si>
    <t>Фомская Ольга Михайловна</t>
  </si>
  <si>
    <t>Хуторенко Олеся Викторовна</t>
  </si>
  <si>
    <t>Шевцова Мария Сергеевна</t>
  </si>
  <si>
    <t>Шевченко Анна Германовна</t>
  </si>
  <si>
    <t xml:space="preserve">Шулакова Татьяна Викторовна </t>
  </si>
  <si>
    <t>Алиева Гюльнара Мамедгасановна</t>
  </si>
  <si>
    <t>Афанасьева Наталия Викторовна</t>
  </si>
  <si>
    <t>Бакаева Лаура Умаровна</t>
  </si>
  <si>
    <t>Балашова Марина Ивановна</t>
  </si>
  <si>
    <t>Баринова Анна Николевна</t>
  </si>
  <si>
    <t>Бедрик Елена Анатольевна</t>
  </si>
  <si>
    <t>Белошенко Лидия Юрьевна</t>
  </si>
  <si>
    <t>Белянская Ольга Анатольевна</t>
  </si>
  <si>
    <t xml:space="preserve">Боева Ирина Павловна </t>
  </si>
  <si>
    <t>Боженко Ольга Евгеньевна</t>
  </si>
  <si>
    <t>Болдырева Екатерина Петровна</t>
  </si>
  <si>
    <t>Бондарева Юлия Николаевна</t>
  </si>
  <si>
    <t>Босак Юлия Сергеевна</t>
  </si>
  <si>
    <t>Букалова Наталия Николаевна</t>
  </si>
  <si>
    <t>Быкадорова Оксана Юрьевна</t>
  </si>
  <si>
    <t>Василенко Наталья Валерьевна</t>
  </si>
  <si>
    <t>Верапатвелян Елена Михайловна</t>
  </si>
  <si>
    <t>Видрашко Екатерина Валерьевна</t>
  </si>
  <si>
    <t>Власенко Наталья Александровна</t>
  </si>
  <si>
    <t>Водолажская Татьяна Анатольевна</t>
  </si>
  <si>
    <t>Водорезова Алина Сергеевна</t>
  </si>
  <si>
    <t>Волошина Анастасия Викторовна</t>
  </si>
  <si>
    <t>Высочина Мария Петровна</t>
  </si>
  <si>
    <t>Гайгиева Наталья Владимировна</t>
  </si>
  <si>
    <t>Гальченко Ольга Николаевна</t>
  </si>
  <si>
    <t>Горючкина Юлия Владимировна</t>
  </si>
  <si>
    <t xml:space="preserve">Гостилович Людмила Геннадиевна </t>
  </si>
  <si>
    <t>Гробовая Любовь Сергеевна</t>
  </si>
  <si>
    <t>Гузева Манана Ниазовна</t>
  </si>
  <si>
    <t>Гулак Илона Владимировна</t>
  </si>
  <si>
    <t>Гурьева Виктория Викторовна</t>
  </si>
  <si>
    <t>Гусенцова Галина Геннадьевна</t>
  </si>
  <si>
    <t>Дейкова Юлия Юрьевна</t>
  </si>
  <si>
    <t>Демежкина Оксана Александровна</t>
  </si>
  <si>
    <t>Дементьева Анжелика Владимировна</t>
  </si>
  <si>
    <t>Демченко Оксана Николаевна</t>
  </si>
  <si>
    <t>Демченко Татьяна Васильевна</t>
  </si>
  <si>
    <t>Деркач Наталья Александровна</t>
  </si>
  <si>
    <t>Дзюбенко Татьяна Васильевна</t>
  </si>
  <si>
    <t>Дмитриенко Виктория Викторовна</t>
  </si>
  <si>
    <t>Долгова Вера Алексеевна</t>
  </si>
  <si>
    <t>Дряхлова Анна Александровна</t>
  </si>
  <si>
    <t>Дудникова Ирина Григорьевна</t>
  </si>
  <si>
    <t>Еремеева Анна Владимировна</t>
  </si>
  <si>
    <t>Ермак Елена Николаевна</t>
  </si>
  <si>
    <t>Ермакова Екатерина Андреевна</t>
  </si>
  <si>
    <t>Ефремова Елена Юрьевна</t>
  </si>
  <si>
    <t>Заброда Марина Евгеньевна</t>
  </si>
  <si>
    <t>Завялова Елена Владимировна</t>
  </si>
  <si>
    <t>Захарова Светлана Георгиевна</t>
  </si>
  <si>
    <t>Зеленкова Екатерина Александровна</t>
  </si>
  <si>
    <t>Золотова Ирина Анатольевна</t>
  </si>
  <si>
    <t>Игонина Юлия Александровна</t>
  </si>
  <si>
    <t>Ищенко Виктория Витальевна</t>
  </si>
  <si>
    <t>Кавешник Анастасия Васильевна</t>
  </si>
  <si>
    <t>Капитанникова Яна Борисовна</t>
  </si>
  <si>
    <t>Кашуркина Елена Александровна</t>
  </si>
  <si>
    <t>Киреева Анастасия Валентиновна</t>
  </si>
  <si>
    <t>Кистянова Евгения Вячеславовна</t>
  </si>
  <si>
    <t>Клименко Елена Игоревна</t>
  </si>
  <si>
    <t>Колтырина Виктория Николаевна</t>
  </si>
  <si>
    <t>Колыбенко Раиса Степановна</t>
  </si>
  <si>
    <t>Кольвах Юлия Сергеевна</t>
  </si>
  <si>
    <t>Коновалова Елена Сергеевна</t>
  </si>
  <si>
    <t>Копьева Виктория Викторовна</t>
  </si>
  <si>
    <t>Кораблева Вера Анатольевна</t>
  </si>
  <si>
    <t xml:space="preserve">Коротнева Наталья Андреевна </t>
  </si>
  <si>
    <t>Косевских Алина Юрьевна</t>
  </si>
  <si>
    <t>Красногорова Ольга Владимировна</t>
  </si>
  <si>
    <t>Кривунова Ольга Васильевна</t>
  </si>
  <si>
    <t>Кривцова Марина Сергеевна</t>
  </si>
  <si>
    <t>Кузнецова Татьяна Анатольевна</t>
  </si>
  <si>
    <t>Кузюр Светлана Сергеевна</t>
  </si>
  <si>
    <t>Кулян Венера Коликовна</t>
  </si>
  <si>
    <t>Кучеренко Наталья Евгеньевна</t>
  </si>
  <si>
    <t>Лазарева Людмила Кирилловна</t>
  </si>
  <si>
    <t>Лапушина Татьяна Анатольевна</t>
  </si>
  <si>
    <t>Лиманова Елизавета Николаевна</t>
  </si>
  <si>
    <t>Лиманская Надежда Федоровна</t>
  </si>
  <si>
    <t>Лобур Света Владимировна</t>
  </si>
  <si>
    <t>Метревели Елена Викторовна</t>
  </si>
  <si>
    <t>Милованов Виталий Вячеславович</t>
  </si>
  <si>
    <t>Митич Елена Валерьевна</t>
  </si>
  <si>
    <t>Михайленко Елена Викторовна</t>
  </si>
  <si>
    <t>Михалева Светлана Анатольевна</t>
  </si>
  <si>
    <t>Мкртумян Овсанна Камоевна</t>
  </si>
  <si>
    <t xml:space="preserve">Муратова Франсис Ансогровна </t>
  </si>
  <si>
    <t>Мякишева Татьяна Евгеньевна</t>
  </si>
  <si>
    <t>Новикова Светлана Юрьевна</t>
  </si>
  <si>
    <t xml:space="preserve">Овчинникова Анна Викторовна </t>
  </si>
  <si>
    <t>Оганесян Инна Борисовна</t>
  </si>
  <si>
    <t>Огиевич Дмитрий Антонович</t>
  </si>
  <si>
    <t>Павленко Дмитрий Петрович</t>
  </si>
  <si>
    <t>Пак Надежда Сергеевна</t>
  </si>
  <si>
    <t>Парыгина Любовь Николаевна</t>
  </si>
  <si>
    <t>Пахомова Наталья Александровна</t>
  </si>
  <si>
    <t>Перетягина Олеся Александровна</t>
  </si>
  <si>
    <t>Петренко Любовь Васильевна</t>
  </si>
  <si>
    <t>Петровская Татьяна Дмитриевна</t>
  </si>
  <si>
    <t xml:space="preserve">Погорелова Елена Сергеевна </t>
  </si>
  <si>
    <t>Половая Александра Валерьевна</t>
  </si>
  <si>
    <t>Полосуева Ольга Николавна</t>
  </si>
  <si>
    <t>Попова Ирина Леонидовна</t>
  </si>
  <si>
    <t>Прокопчук Оксана Петровна</t>
  </si>
  <si>
    <t>Рудая Наталья Сергеевна</t>
  </si>
  <si>
    <t>Ручук Наталья Николаевна</t>
  </si>
  <si>
    <t>Савельева Галина Александровна</t>
  </si>
  <si>
    <t>Савинкова Надежда Анатольевна</t>
  </si>
  <si>
    <t>Сальникова Лариса Викторовна</t>
  </si>
  <si>
    <t>Сапко Руслана Валентиновна</t>
  </si>
  <si>
    <t>Свинарева Марина Николаевна</t>
  </si>
  <si>
    <t>Седых Наталья Николаевна</t>
  </si>
  <si>
    <t xml:space="preserve">Семенова Юлия Юрьевна </t>
  </si>
  <si>
    <t>Семынина Ирина Васильевна</t>
  </si>
  <si>
    <t>Середкина Любовь Геннадьевна</t>
  </si>
  <si>
    <t>Скоробогатова Надежда Сергеевна</t>
  </si>
  <si>
    <t>Снисарь Яна Николаевна</t>
  </si>
  <si>
    <t>Солдаткова Галина Алексеевна</t>
  </si>
  <si>
    <t>Солоп Екатерина Викторовна</t>
  </si>
  <si>
    <t>Солопова Нина Александровна</t>
  </si>
  <si>
    <t>Списарь Яна Николаевна</t>
  </si>
  <si>
    <t>Стайкуца Татьяна Сергеевна</t>
  </si>
  <si>
    <t>Стесель Татьяна Петровна</t>
  </si>
  <si>
    <t>Тихонова Ирина Юрьевна</t>
  </si>
  <si>
    <t xml:space="preserve">Тишаева Ольга Викторовна </t>
  </si>
  <si>
    <t>Тищенко Лилия Владимировна</t>
  </si>
  <si>
    <t>Толок Любовь Степановна</t>
  </si>
  <si>
    <t>Торубарова Ольга Юрьевна</t>
  </si>
  <si>
    <t>Тюкавкина Ирина Ивановна</t>
  </si>
  <si>
    <t xml:space="preserve">Усталова Ольга Павловна </t>
  </si>
  <si>
    <t>Федоренко Рита Дмитриевна</t>
  </si>
  <si>
    <t>Хильченко Юлия Сергеевна</t>
  </si>
  <si>
    <t>Хливная Елена Игоревна</t>
  </si>
  <si>
    <t>Хохлачева Светлана Степановна</t>
  </si>
  <si>
    <t>Хохлова Валентина Юрьевна</t>
  </si>
  <si>
    <t xml:space="preserve">Чендалова Любовь Юрьевна </t>
  </si>
  <si>
    <t>Чернобай Оксана Валерьевна</t>
  </si>
  <si>
    <t>Чистова Оксана Дмитриевна</t>
  </si>
  <si>
    <t>Чишкала Анастасия Алексеевна</t>
  </si>
  <si>
    <t>Чорня Вера Викторовна</t>
  </si>
  <si>
    <t>Шабаева Любовь Ивановна</t>
  </si>
  <si>
    <t xml:space="preserve">Шандыба Русалина Николаевна </t>
  </si>
  <si>
    <t>Шевкина Юлия Олеговна</t>
  </si>
  <si>
    <t>Шилова Надежда Николаевна</t>
  </si>
  <si>
    <t>Ширинова Салима Рустамовна</t>
  </si>
  <si>
    <t>Шкляева Виктория Александровна</t>
  </si>
  <si>
    <t>Яковлева Екатерина Николаевна</t>
  </si>
  <si>
    <t>Янмаева Оксана Андреевна</t>
  </si>
  <si>
    <t>Расходы по Весеннему Балу</t>
  </si>
  <si>
    <t>Расходы по Удивительным Ёлкам</t>
  </si>
  <si>
    <t>Расходы по Фестивалю</t>
  </si>
  <si>
    <t>Отчет о поступлении и расходовании средств Благотворительного фонда Николая Чудотворца  в 2018 году</t>
  </si>
  <si>
    <t>ПОСТУПЛЕНИЯ</t>
  </si>
  <si>
    <t>Сумма (руб.)</t>
  </si>
  <si>
    <t>1.1 Добровольные пожертвования от юридических и физических лиц:</t>
  </si>
  <si>
    <t>ООО "Аптека Нектар"</t>
  </si>
  <si>
    <t>ООО "Астродент-Форте"</t>
  </si>
  <si>
    <t>ИП Биньковская Г.С.</t>
  </si>
  <si>
    <t>ИП Бирзула И.Л.</t>
  </si>
  <si>
    <t>ИП Богочаров В.В.</t>
  </si>
  <si>
    <t>ИП Бутко В.В.</t>
  </si>
  <si>
    <t>ООО "Дон-Моторс"</t>
  </si>
  <si>
    <t>ООО "Нанофарм"</t>
  </si>
  <si>
    <t>ООО "Социальная Аптека"</t>
  </si>
  <si>
    <t>ООО "Социальная Аптека 1"</t>
  </si>
  <si>
    <t xml:space="preserve">ООО "Социальная Аптека 8" </t>
  </si>
  <si>
    <t>ООО "Фармактив"</t>
  </si>
  <si>
    <t>ЗАО "Фармацевт"</t>
  </si>
  <si>
    <t>ПАО КБ "Центр-инвест"</t>
  </si>
  <si>
    <t>ООО "Чайка"</t>
  </si>
  <si>
    <t xml:space="preserve">1.2 Добровольные пожертвования от физических лиц, из них: </t>
  </si>
  <si>
    <t>РАСХОДЫ</t>
  </si>
  <si>
    <t xml:space="preserve">Посохова Юлия Валериевна </t>
  </si>
  <si>
    <t xml:space="preserve">Центр РРОО </t>
  </si>
  <si>
    <t>1. Программа "Дети как дети"</t>
  </si>
  <si>
    <t>2. Программа "Социальная помощь"</t>
  </si>
  <si>
    <t>3. Программа "Территория чуда"</t>
  </si>
  <si>
    <t>4. Программа "Я-Мама"</t>
  </si>
  <si>
    <t>5. Проект "Добрый Ростов"</t>
  </si>
  <si>
    <t>6. Административные</t>
  </si>
  <si>
    <t>Ежемесячная материальная помощь ветеранам и инвалидам</t>
  </si>
  <si>
    <t>Стипендия школьникам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</si>
</sst>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33" borderId="10" xfId="0" applyNumberFormat="1" applyFont="1" applyFill="1" applyBorder="1" applyAlignment="1">
      <alignment horizontal="left" vertical="top" wrapText="1" indent="2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4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 indent="4"/>
    </xf>
    <xf numFmtId="4" fontId="0" fillId="34" borderId="10" xfId="0" applyNumberFormat="1" applyFont="1" applyFill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6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7" fillId="0" borderId="0" xfId="0" applyFont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/>
    </xf>
    <xf numFmtId="0" fontId="1" fillId="35" borderId="16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" fillId="35" borderId="15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E2:K664"/>
  <sheetViews>
    <sheetView tabSelected="1" zoomScale="140" zoomScaleNormal="140" zoomScalePageLayoutView="0" workbookViewId="0" topLeftCell="A29">
      <selection activeCell="G674" sqref="G674"/>
    </sheetView>
  </sheetViews>
  <sheetFormatPr defaultColWidth="10.66015625" defaultRowHeight="11.25" outlineLevelRow="3"/>
  <cols>
    <col min="1" max="4" width="9.33203125" style="0" customWidth="1"/>
    <col min="5" max="5" width="10.5" style="1" customWidth="1"/>
    <col min="6" max="6" width="4.16015625" style="1" customWidth="1"/>
    <col min="7" max="7" width="68" style="1" customWidth="1"/>
    <col min="8" max="8" width="5.33203125" style="1" customWidth="1"/>
    <col min="9" max="9" width="11.16015625" style="1" customWidth="1"/>
    <col min="10" max="10" width="10.66015625" style="0" customWidth="1"/>
    <col min="11" max="11" width="17" style="0" customWidth="1"/>
  </cols>
  <sheetData>
    <row r="1" s="1" customFormat="1" ht="9.75" customHeight="1"/>
    <row r="2" spans="5:9" ht="12.75" customHeight="1">
      <c r="E2" s="13" t="s">
        <v>591</v>
      </c>
      <c r="F2" s="13"/>
      <c r="G2" s="13"/>
      <c r="H2" s="13"/>
      <c r="I2" s="13"/>
    </row>
    <row r="3" spans="5:9" ht="12.75" customHeight="1">
      <c r="E3" s="13"/>
      <c r="F3" s="13"/>
      <c r="G3" s="13"/>
      <c r="H3" s="13"/>
      <c r="I3" s="13"/>
    </row>
    <row r="4" spans="5:9" ht="12.75" customHeight="1">
      <c r="E4" s="13"/>
      <c r="F4" s="13"/>
      <c r="G4" s="13"/>
      <c r="H4" s="13"/>
      <c r="I4" s="13"/>
    </row>
    <row r="5" spans="5:9" ht="26.25" customHeight="1">
      <c r="E5" s="13"/>
      <c r="F5" s="13"/>
      <c r="G5" s="13"/>
      <c r="H5" s="13"/>
      <c r="I5" s="13"/>
    </row>
    <row r="6" s="1" customFormat="1" ht="9.75" customHeight="1"/>
    <row r="7" spans="5:9" ht="12.75" customHeight="1">
      <c r="E7" s="16" t="s">
        <v>592</v>
      </c>
      <c r="F7" s="17"/>
      <c r="G7" s="18"/>
      <c r="H7" s="14" t="s">
        <v>593</v>
      </c>
      <c r="I7" s="15"/>
    </row>
    <row r="8" spans="5:9" ht="12.75" customHeight="1">
      <c r="E8" s="19"/>
      <c r="F8" s="20"/>
      <c r="G8" s="21"/>
      <c r="H8" s="9">
        <f>H9+H29</f>
        <v>31293079.15</v>
      </c>
      <c r="I8" s="9"/>
    </row>
    <row r="9" spans="5:9" ht="11.25" customHeight="1" outlineLevel="1" collapsed="1">
      <c r="E9" s="3" t="s">
        <v>594</v>
      </c>
      <c r="F9" s="3"/>
      <c r="G9" s="3"/>
      <c r="H9" s="4">
        <f>SUM(H10:I28)</f>
        <v>28626208.09</v>
      </c>
      <c r="I9" s="4"/>
    </row>
    <row r="10" spans="5:9" ht="11.25" customHeight="1" hidden="1" outlineLevel="2">
      <c r="E10" s="5" t="s">
        <v>595</v>
      </c>
      <c r="F10" s="5"/>
      <c r="G10" s="5"/>
      <c r="H10" s="6">
        <v>4200000</v>
      </c>
      <c r="I10" s="6"/>
    </row>
    <row r="11" spans="5:9" ht="11.25" customHeight="1" hidden="1" outlineLevel="2">
      <c r="E11" s="5" t="s">
        <v>596</v>
      </c>
      <c r="F11" s="5"/>
      <c r="G11" s="5"/>
      <c r="H11" s="6">
        <v>165000</v>
      </c>
      <c r="I11" s="6"/>
    </row>
    <row r="12" spans="5:9" ht="11.25" customHeight="1" hidden="1" outlineLevel="2">
      <c r="E12" s="5" t="s">
        <v>597</v>
      </c>
      <c r="F12" s="5"/>
      <c r="G12" s="5"/>
      <c r="H12" s="6">
        <v>1320000</v>
      </c>
      <c r="I12" s="6"/>
    </row>
    <row r="13" spans="5:9" ht="11.25" customHeight="1" hidden="1" outlineLevel="2">
      <c r="E13" s="5" t="s">
        <v>598</v>
      </c>
      <c r="F13" s="5"/>
      <c r="G13" s="5"/>
      <c r="H13" s="6">
        <v>50000</v>
      </c>
      <c r="I13" s="6"/>
    </row>
    <row r="14" spans="5:9" ht="11.25" customHeight="1" hidden="1" outlineLevel="2">
      <c r="E14" s="5" t="s">
        <v>599</v>
      </c>
      <c r="F14" s="5"/>
      <c r="G14" s="5"/>
      <c r="H14" s="6">
        <v>1040000</v>
      </c>
      <c r="I14" s="6"/>
    </row>
    <row r="15" spans="5:9" ht="11.25" customHeight="1" hidden="1" outlineLevel="2">
      <c r="E15" s="7" t="s">
        <v>600</v>
      </c>
      <c r="F15" s="7"/>
      <c r="G15" s="7"/>
      <c r="H15" s="8">
        <v>8120</v>
      </c>
      <c r="I15" s="8"/>
    </row>
    <row r="16" spans="5:9" ht="11.25" customHeight="1" hidden="1" outlineLevel="2">
      <c r="E16" s="7" t="s">
        <v>0</v>
      </c>
      <c r="F16" s="7"/>
      <c r="G16" s="7"/>
      <c r="H16" s="8">
        <f>1748088.09+245000</f>
        <v>1993088.09</v>
      </c>
      <c r="I16" s="8"/>
    </row>
    <row r="17" spans="5:9" ht="11.25" customHeight="1" hidden="1" outlineLevel="2">
      <c r="E17" s="7" t="s">
        <v>601</v>
      </c>
      <c r="F17" s="7"/>
      <c r="G17" s="7"/>
      <c r="H17" s="8">
        <v>20000</v>
      </c>
      <c r="I17" s="8"/>
    </row>
    <row r="18" spans="5:9" ht="11.25" customHeight="1" hidden="1" outlineLevel="2">
      <c r="E18" s="7" t="s">
        <v>602</v>
      </c>
      <c r="F18" s="7"/>
      <c r="G18" s="7"/>
      <c r="H18" s="8">
        <v>1200000</v>
      </c>
      <c r="I18" s="8"/>
    </row>
    <row r="19" spans="5:9" ht="11.25" customHeight="1" hidden="1" outlineLevel="2">
      <c r="E19" s="7" t="s">
        <v>1</v>
      </c>
      <c r="F19" s="7"/>
      <c r="G19" s="7"/>
      <c r="H19" s="8">
        <v>2540000</v>
      </c>
      <c r="I19" s="8"/>
    </row>
    <row r="20" spans="5:9" ht="11.25" customHeight="1" hidden="1" outlineLevel="2">
      <c r="E20" s="7" t="s">
        <v>603</v>
      </c>
      <c r="F20" s="7"/>
      <c r="G20" s="7"/>
      <c r="H20" s="8">
        <v>240000</v>
      </c>
      <c r="I20" s="8"/>
    </row>
    <row r="21" spans="5:9" ht="11.25" customHeight="1" hidden="1" outlineLevel="2">
      <c r="E21" s="7" t="s">
        <v>604</v>
      </c>
      <c r="F21" s="7"/>
      <c r="G21" s="7"/>
      <c r="H21" s="8">
        <v>4200000</v>
      </c>
      <c r="I21" s="8"/>
    </row>
    <row r="22" spans="5:9" ht="11.25" customHeight="1" hidden="1" outlineLevel="2">
      <c r="E22" s="7" t="s">
        <v>605</v>
      </c>
      <c r="F22" s="7"/>
      <c r="G22" s="7"/>
      <c r="H22" s="8">
        <v>280000</v>
      </c>
      <c r="I22" s="8"/>
    </row>
    <row r="23" spans="5:9" ht="11.25" customHeight="1" hidden="1" outlineLevel="2">
      <c r="E23" s="7" t="s">
        <v>2</v>
      </c>
      <c r="F23" s="7"/>
      <c r="G23" s="7"/>
      <c r="H23" s="8">
        <v>20000</v>
      </c>
      <c r="I23" s="8"/>
    </row>
    <row r="24" spans="5:9" ht="11.25" customHeight="1" hidden="1" outlineLevel="2">
      <c r="E24" s="5" t="s">
        <v>3</v>
      </c>
      <c r="F24" s="5"/>
      <c r="G24" s="5"/>
      <c r="H24" s="6">
        <v>120000</v>
      </c>
      <c r="I24" s="6"/>
    </row>
    <row r="25" spans="5:9" ht="11.25" customHeight="1" hidden="1" outlineLevel="2">
      <c r="E25" s="5" t="s">
        <v>606</v>
      </c>
      <c r="F25" s="5"/>
      <c r="G25" s="5"/>
      <c r="H25" s="6">
        <v>6340000</v>
      </c>
      <c r="I25" s="6"/>
    </row>
    <row r="26" spans="5:9" ht="11.25" customHeight="1" hidden="1" outlineLevel="2">
      <c r="E26" s="5" t="s">
        <v>607</v>
      </c>
      <c r="F26" s="5"/>
      <c r="G26" s="5"/>
      <c r="H26" s="6">
        <v>4690000</v>
      </c>
      <c r="I26" s="6"/>
    </row>
    <row r="27" spans="5:9" ht="11.25" customHeight="1" hidden="1" outlineLevel="2">
      <c r="E27" s="5" t="s">
        <v>608</v>
      </c>
      <c r="F27" s="5"/>
      <c r="G27" s="5"/>
      <c r="H27" s="6">
        <v>50000</v>
      </c>
      <c r="I27" s="6"/>
    </row>
    <row r="28" spans="5:9" ht="11.25" customHeight="1" hidden="1" outlineLevel="2">
      <c r="E28" s="5" t="s">
        <v>609</v>
      </c>
      <c r="F28" s="5"/>
      <c r="G28" s="5"/>
      <c r="H28" s="6">
        <v>150000</v>
      </c>
      <c r="I28" s="6"/>
    </row>
    <row r="29" spans="5:9" ht="11.25" customHeight="1" outlineLevel="1" collapsed="1">
      <c r="E29" s="3" t="s">
        <v>610</v>
      </c>
      <c r="F29" s="3"/>
      <c r="G29" s="3"/>
      <c r="H29" s="4">
        <v>2666871.06</v>
      </c>
      <c r="I29" s="4"/>
    </row>
    <row r="30" spans="5:9" ht="21.75" customHeight="1" hidden="1" outlineLevel="2">
      <c r="E30" s="5" t="s">
        <v>4</v>
      </c>
      <c r="F30" s="5"/>
      <c r="G30" s="5"/>
      <c r="H30" s="6">
        <v>2305179.56</v>
      </c>
      <c r="I30" s="6"/>
    </row>
    <row r="31" spans="5:9" ht="11.25" customHeight="1" hidden="1" outlineLevel="2">
      <c r="E31" s="5" t="s">
        <v>5</v>
      </c>
      <c r="F31" s="5"/>
      <c r="G31" s="5"/>
      <c r="H31" s="6">
        <v>361691.5</v>
      </c>
      <c r="I31" s="6"/>
    </row>
    <row r="32" s="1" customFormat="1" ht="9.75" customHeight="1"/>
    <row r="33" spans="5:9" ht="12.75" customHeight="1">
      <c r="E33" s="22" t="s">
        <v>611</v>
      </c>
      <c r="F33" s="23"/>
      <c r="G33" s="24"/>
      <c r="H33" s="14" t="s">
        <v>593</v>
      </c>
      <c r="I33" s="15"/>
    </row>
    <row r="34" spans="5:11" ht="12.75" customHeight="1">
      <c r="E34" s="25"/>
      <c r="F34" s="26"/>
      <c r="G34" s="27"/>
      <c r="H34" s="9">
        <f>H664+H35+H323+H433+H464+H660</f>
        <v>31025581.299999997</v>
      </c>
      <c r="I34" s="9"/>
      <c r="K34" s="2"/>
    </row>
    <row r="35" spans="5:9" ht="11.25" customHeight="1" outlineLevel="1" collapsed="1">
      <c r="E35" s="3" t="s">
        <v>614</v>
      </c>
      <c r="F35" s="3"/>
      <c r="G35" s="3"/>
      <c r="H35" s="4">
        <f>H36+H54+H83+H126+H312+H322</f>
        <v>14317592.92</v>
      </c>
      <c r="I35" s="4"/>
    </row>
    <row r="36" spans="5:9" ht="11.25" customHeight="1" hidden="1" outlineLevel="2" collapsed="1">
      <c r="E36" s="5" t="s">
        <v>9</v>
      </c>
      <c r="F36" s="5"/>
      <c r="G36" s="5"/>
      <c r="H36" s="6">
        <f>SUM(H37:I53)</f>
        <v>920656.7999999999</v>
      </c>
      <c r="I36" s="6"/>
    </row>
    <row r="37" spans="5:9" ht="11.25" customHeight="1" hidden="1" outlineLevel="3">
      <c r="E37" s="10" t="s">
        <v>10</v>
      </c>
      <c r="F37" s="10"/>
      <c r="G37" s="10"/>
      <c r="H37" s="6">
        <v>103740</v>
      </c>
      <c r="I37" s="6"/>
    </row>
    <row r="38" spans="5:9" ht="11.25" customHeight="1" hidden="1" outlineLevel="3">
      <c r="E38" s="10" t="s">
        <v>11</v>
      </c>
      <c r="F38" s="10"/>
      <c r="G38" s="10"/>
      <c r="H38" s="6">
        <v>25300</v>
      </c>
      <c r="I38" s="6"/>
    </row>
    <row r="39" spans="5:9" ht="11.25" customHeight="1" hidden="1" outlineLevel="3">
      <c r="E39" s="10" t="s">
        <v>12</v>
      </c>
      <c r="F39" s="10"/>
      <c r="G39" s="10"/>
      <c r="H39" s="6">
        <v>38500</v>
      </c>
      <c r="I39" s="6"/>
    </row>
    <row r="40" spans="5:9" ht="11.25" customHeight="1" hidden="1" outlineLevel="3">
      <c r="E40" s="10" t="s">
        <v>13</v>
      </c>
      <c r="F40" s="10"/>
      <c r="G40" s="10"/>
      <c r="H40" s="6">
        <v>3498</v>
      </c>
      <c r="I40" s="6"/>
    </row>
    <row r="41" spans="5:9" ht="11.25" customHeight="1" hidden="1" outlineLevel="3">
      <c r="E41" s="10" t="s">
        <v>14</v>
      </c>
      <c r="F41" s="10"/>
      <c r="G41" s="10"/>
      <c r="H41" s="6">
        <v>63950</v>
      </c>
      <c r="I41" s="6"/>
    </row>
    <row r="42" spans="5:9" ht="11.25" customHeight="1" hidden="1" outlineLevel="3">
      <c r="E42" s="10" t="s">
        <v>15</v>
      </c>
      <c r="F42" s="10"/>
      <c r="G42" s="10"/>
      <c r="H42" s="6">
        <v>35000</v>
      </c>
      <c r="I42" s="6"/>
    </row>
    <row r="43" spans="5:9" ht="11.25" customHeight="1" hidden="1" outlineLevel="3">
      <c r="E43" s="10" t="s">
        <v>16</v>
      </c>
      <c r="F43" s="10"/>
      <c r="G43" s="10"/>
      <c r="H43" s="6">
        <v>42921</v>
      </c>
      <c r="I43" s="6"/>
    </row>
    <row r="44" spans="5:9" ht="11.25" customHeight="1" hidden="1" outlineLevel="3">
      <c r="E44" s="10" t="s">
        <v>17</v>
      </c>
      <c r="F44" s="10"/>
      <c r="G44" s="10"/>
      <c r="H44" s="6">
        <v>16000</v>
      </c>
      <c r="I44" s="6"/>
    </row>
    <row r="45" spans="5:9" ht="11.25" customHeight="1" hidden="1" outlineLevel="3">
      <c r="E45" s="10" t="s">
        <v>18</v>
      </c>
      <c r="F45" s="10"/>
      <c r="G45" s="10"/>
      <c r="H45" s="6">
        <v>23903.67</v>
      </c>
      <c r="I45" s="6"/>
    </row>
    <row r="46" spans="5:9" ht="11.25" customHeight="1" hidden="1" outlineLevel="3">
      <c r="E46" s="10" t="s">
        <v>19</v>
      </c>
      <c r="F46" s="10"/>
      <c r="G46" s="10"/>
      <c r="H46" s="6">
        <v>23215</v>
      </c>
      <c r="I46" s="6"/>
    </row>
    <row r="47" spans="5:9" ht="11.25" customHeight="1" hidden="1" outlineLevel="3">
      <c r="E47" s="10" t="s">
        <v>20</v>
      </c>
      <c r="F47" s="10"/>
      <c r="G47" s="10"/>
      <c r="H47" s="6">
        <v>9355</v>
      </c>
      <c r="I47" s="6"/>
    </row>
    <row r="48" spans="5:9" ht="11.25" customHeight="1" hidden="1" outlineLevel="3">
      <c r="E48" s="10" t="s">
        <v>21</v>
      </c>
      <c r="F48" s="10"/>
      <c r="G48" s="10"/>
      <c r="H48" s="6">
        <v>102000</v>
      </c>
      <c r="I48" s="6"/>
    </row>
    <row r="49" spans="5:9" ht="11.25" customHeight="1" hidden="1" outlineLevel="3">
      <c r="E49" s="10" t="s">
        <v>22</v>
      </c>
      <c r="F49" s="10"/>
      <c r="G49" s="10"/>
      <c r="H49" s="6">
        <v>80100</v>
      </c>
      <c r="I49" s="6"/>
    </row>
    <row r="50" spans="5:9" ht="11.25" customHeight="1" hidden="1" outlineLevel="3">
      <c r="E50" s="10" t="s">
        <v>23</v>
      </c>
      <c r="F50" s="10"/>
      <c r="G50" s="10"/>
      <c r="H50" s="6">
        <v>21000</v>
      </c>
      <c r="I50" s="6"/>
    </row>
    <row r="51" spans="5:9" ht="11.25" customHeight="1" hidden="1" outlineLevel="3">
      <c r="E51" s="10" t="s">
        <v>24</v>
      </c>
      <c r="F51" s="10"/>
      <c r="G51" s="10"/>
      <c r="H51" s="6">
        <v>146044.12</v>
      </c>
      <c r="I51" s="6"/>
    </row>
    <row r="52" spans="5:9" ht="11.25" customHeight="1" hidden="1" outlineLevel="3">
      <c r="E52" s="10" t="s">
        <v>25</v>
      </c>
      <c r="F52" s="10"/>
      <c r="G52" s="10"/>
      <c r="H52" s="6">
        <v>98325</v>
      </c>
      <c r="I52" s="6"/>
    </row>
    <row r="53" spans="5:9" ht="11.25" customHeight="1" hidden="1" outlineLevel="3">
      <c r="E53" s="10" t="s">
        <v>26</v>
      </c>
      <c r="F53" s="10"/>
      <c r="G53" s="10"/>
      <c r="H53" s="6">
        <v>87805.01</v>
      </c>
      <c r="I53" s="6"/>
    </row>
    <row r="54" spans="5:9" ht="11.25" customHeight="1" hidden="1" outlineLevel="2" collapsed="1">
      <c r="E54" s="5" t="s">
        <v>27</v>
      </c>
      <c r="F54" s="5"/>
      <c r="G54" s="5"/>
      <c r="H54" s="6">
        <f>SUM(H55:I82)</f>
        <v>526234.4299999999</v>
      </c>
      <c r="I54" s="6"/>
    </row>
    <row r="55" spans="5:9" ht="11.25" customHeight="1" hidden="1" outlineLevel="3">
      <c r="E55" s="10" t="s">
        <v>28</v>
      </c>
      <c r="F55" s="10"/>
      <c r="G55" s="10"/>
      <c r="H55" s="6">
        <v>22412.64</v>
      </c>
      <c r="I55" s="6"/>
    </row>
    <row r="56" spans="5:9" ht="11.25" customHeight="1" hidden="1" outlineLevel="3">
      <c r="E56" s="10" t="s">
        <v>29</v>
      </c>
      <c r="F56" s="10"/>
      <c r="G56" s="10"/>
      <c r="H56" s="6">
        <v>12571</v>
      </c>
      <c r="I56" s="6"/>
    </row>
    <row r="57" spans="5:9" ht="11.25" customHeight="1" hidden="1" outlineLevel="3">
      <c r="E57" s="10" t="s">
        <v>30</v>
      </c>
      <c r="F57" s="10"/>
      <c r="G57" s="10"/>
      <c r="H57" s="6">
        <v>9946</v>
      </c>
      <c r="I57" s="6"/>
    </row>
    <row r="58" spans="5:9" ht="11.25" customHeight="1" hidden="1" outlineLevel="3">
      <c r="E58" s="10" t="s">
        <v>31</v>
      </c>
      <c r="F58" s="10"/>
      <c r="G58" s="10"/>
      <c r="H58" s="6">
        <v>19967</v>
      </c>
      <c r="I58" s="6"/>
    </row>
    <row r="59" spans="5:9" ht="11.25" customHeight="1" hidden="1" outlineLevel="3">
      <c r="E59" s="10" t="s">
        <v>32</v>
      </c>
      <c r="F59" s="10"/>
      <c r="G59" s="10"/>
      <c r="H59" s="6">
        <v>17345</v>
      </c>
      <c r="I59" s="6"/>
    </row>
    <row r="60" spans="5:9" ht="11.25" customHeight="1" hidden="1" outlineLevel="3">
      <c r="E60" s="10" t="s">
        <v>33</v>
      </c>
      <c r="F60" s="10"/>
      <c r="G60" s="10"/>
      <c r="H60" s="6">
        <v>3356.87</v>
      </c>
      <c r="I60" s="6"/>
    </row>
    <row r="61" spans="5:9" ht="11.25" customHeight="1" hidden="1" outlineLevel="3">
      <c r="E61" s="10" t="s">
        <v>34</v>
      </c>
      <c r="F61" s="10"/>
      <c r="G61" s="10"/>
      <c r="H61" s="6">
        <v>15944</v>
      </c>
      <c r="I61" s="6"/>
    </row>
    <row r="62" spans="5:9" ht="11.25" customHeight="1" hidden="1" outlineLevel="3">
      <c r="E62" s="10" t="s">
        <v>35</v>
      </c>
      <c r="F62" s="10"/>
      <c r="G62" s="10"/>
      <c r="H62" s="6">
        <v>18809</v>
      </c>
      <c r="I62" s="6"/>
    </row>
    <row r="63" spans="5:9" ht="11.25" customHeight="1" hidden="1" outlineLevel="3">
      <c r="E63" s="10" t="s">
        <v>36</v>
      </c>
      <c r="F63" s="10"/>
      <c r="G63" s="10"/>
      <c r="H63" s="6">
        <v>17313</v>
      </c>
      <c r="I63" s="6"/>
    </row>
    <row r="64" spans="5:9" ht="11.25" customHeight="1" hidden="1" outlineLevel="3">
      <c r="E64" s="10" t="s">
        <v>37</v>
      </c>
      <c r="F64" s="10"/>
      <c r="G64" s="10"/>
      <c r="H64" s="6">
        <v>65187</v>
      </c>
      <c r="I64" s="6"/>
    </row>
    <row r="65" spans="5:9" ht="11.25" customHeight="1" hidden="1" outlineLevel="3">
      <c r="E65" s="10" t="s">
        <v>38</v>
      </c>
      <c r="F65" s="10"/>
      <c r="G65" s="10"/>
      <c r="H65" s="6">
        <v>94076.38</v>
      </c>
      <c r="I65" s="6"/>
    </row>
    <row r="66" spans="5:9" ht="11.25" customHeight="1" hidden="1" outlineLevel="3">
      <c r="E66" s="10" t="s">
        <v>39</v>
      </c>
      <c r="F66" s="10"/>
      <c r="G66" s="10"/>
      <c r="H66" s="6">
        <v>6682</v>
      </c>
      <c r="I66" s="6"/>
    </row>
    <row r="67" spans="5:9" ht="11.25" customHeight="1" hidden="1" outlineLevel="3">
      <c r="E67" s="10" t="s">
        <v>40</v>
      </c>
      <c r="F67" s="10"/>
      <c r="G67" s="10"/>
      <c r="H67" s="6">
        <v>3705</v>
      </c>
      <c r="I67" s="6"/>
    </row>
    <row r="68" spans="5:9" ht="11.25" customHeight="1" hidden="1" outlineLevel="3">
      <c r="E68" s="10" t="s">
        <v>41</v>
      </c>
      <c r="F68" s="10"/>
      <c r="G68" s="10"/>
      <c r="H68" s="6">
        <v>26280</v>
      </c>
      <c r="I68" s="6"/>
    </row>
    <row r="69" spans="5:9" ht="11.25" customHeight="1" hidden="1" outlineLevel="3">
      <c r="E69" s="10" t="s">
        <v>42</v>
      </c>
      <c r="F69" s="10"/>
      <c r="G69" s="10"/>
      <c r="H69" s="6">
        <v>9398.75</v>
      </c>
      <c r="I69" s="6"/>
    </row>
    <row r="70" spans="5:9" ht="11.25" customHeight="1" hidden="1" outlineLevel="3">
      <c r="E70" s="10" t="s">
        <v>43</v>
      </c>
      <c r="F70" s="10"/>
      <c r="G70" s="10"/>
      <c r="H70" s="6">
        <v>24511.5</v>
      </c>
      <c r="I70" s="6"/>
    </row>
    <row r="71" spans="5:9" ht="11.25" customHeight="1" hidden="1" outlineLevel="3">
      <c r="E71" s="10" t="s">
        <v>44</v>
      </c>
      <c r="F71" s="10"/>
      <c r="G71" s="10"/>
      <c r="H71" s="6">
        <v>19960</v>
      </c>
      <c r="I71" s="6"/>
    </row>
    <row r="72" spans="5:9" ht="11.25" customHeight="1" hidden="1" outlineLevel="3">
      <c r="E72" s="10" t="s">
        <v>45</v>
      </c>
      <c r="F72" s="10"/>
      <c r="G72" s="10"/>
      <c r="H72" s="6">
        <v>20546</v>
      </c>
      <c r="I72" s="6"/>
    </row>
    <row r="73" spans="5:9" ht="11.25" customHeight="1" hidden="1" outlineLevel="3">
      <c r="E73" s="10" t="s">
        <v>46</v>
      </c>
      <c r="F73" s="10"/>
      <c r="G73" s="10"/>
      <c r="H73" s="6">
        <v>3433.33</v>
      </c>
      <c r="I73" s="6"/>
    </row>
    <row r="74" spans="5:9" ht="11.25" customHeight="1" hidden="1" outlineLevel="3">
      <c r="E74" s="10" t="s">
        <v>47</v>
      </c>
      <c r="F74" s="10"/>
      <c r="G74" s="10"/>
      <c r="H74" s="6">
        <v>17538</v>
      </c>
      <c r="I74" s="6"/>
    </row>
    <row r="75" spans="5:9" ht="11.25" customHeight="1" hidden="1" outlineLevel="3">
      <c r="E75" s="10" t="s">
        <v>48</v>
      </c>
      <c r="F75" s="10"/>
      <c r="G75" s="10"/>
      <c r="H75" s="6">
        <v>4875</v>
      </c>
      <c r="I75" s="6"/>
    </row>
    <row r="76" spans="5:9" ht="11.25" customHeight="1" hidden="1" outlineLevel="3">
      <c r="E76" s="10" t="s">
        <v>49</v>
      </c>
      <c r="F76" s="10"/>
      <c r="G76" s="10"/>
      <c r="H76" s="6">
        <v>26714.18</v>
      </c>
      <c r="I76" s="6"/>
    </row>
    <row r="77" spans="5:9" ht="11.25" customHeight="1" hidden="1" outlineLevel="3">
      <c r="E77" s="10" t="s">
        <v>50</v>
      </c>
      <c r="F77" s="10"/>
      <c r="G77" s="10"/>
      <c r="H77" s="6">
        <v>12971.5</v>
      </c>
      <c r="I77" s="6"/>
    </row>
    <row r="78" spans="5:9" ht="11.25" customHeight="1" hidden="1" outlineLevel="3">
      <c r="E78" s="10" t="s">
        <v>51</v>
      </c>
      <c r="F78" s="10"/>
      <c r="G78" s="10"/>
      <c r="H78" s="6">
        <v>3691.3</v>
      </c>
      <c r="I78" s="6"/>
    </row>
    <row r="79" spans="5:9" ht="11.25" customHeight="1" hidden="1" outlineLevel="3">
      <c r="E79" s="10" t="s">
        <v>22</v>
      </c>
      <c r="F79" s="10"/>
      <c r="G79" s="10"/>
      <c r="H79" s="6">
        <v>11536</v>
      </c>
      <c r="I79" s="6"/>
    </row>
    <row r="80" spans="5:9" ht="11.25" customHeight="1" hidden="1" outlineLevel="3">
      <c r="E80" s="10" t="s">
        <v>52</v>
      </c>
      <c r="F80" s="10"/>
      <c r="G80" s="10"/>
      <c r="H80" s="6">
        <v>11423</v>
      </c>
      <c r="I80" s="6"/>
    </row>
    <row r="81" spans="5:9" ht="11.25" customHeight="1" hidden="1" outlineLevel="3">
      <c r="E81" s="10" t="s">
        <v>53</v>
      </c>
      <c r="F81" s="10"/>
      <c r="G81" s="10"/>
      <c r="H81" s="6">
        <v>3585.98</v>
      </c>
      <c r="I81" s="6"/>
    </row>
    <row r="82" spans="5:9" ht="11.25" customHeight="1" hidden="1" outlineLevel="3">
      <c r="E82" s="10" t="s">
        <v>54</v>
      </c>
      <c r="F82" s="10"/>
      <c r="G82" s="10"/>
      <c r="H82" s="6">
        <v>22455</v>
      </c>
      <c r="I82" s="6"/>
    </row>
    <row r="83" spans="5:9" ht="11.25" customHeight="1" hidden="1" outlineLevel="2" collapsed="1">
      <c r="E83" s="5" t="s">
        <v>55</v>
      </c>
      <c r="F83" s="5"/>
      <c r="G83" s="5"/>
      <c r="H83" s="6">
        <f>SUM(H84:I125)</f>
        <v>541607</v>
      </c>
      <c r="I83" s="6"/>
    </row>
    <row r="84" spans="5:9" ht="11.25" customHeight="1" hidden="1" outlineLevel="3">
      <c r="E84" s="10" t="s">
        <v>56</v>
      </c>
      <c r="F84" s="10"/>
      <c r="G84" s="10"/>
      <c r="H84" s="6">
        <v>11000</v>
      </c>
      <c r="I84" s="6"/>
    </row>
    <row r="85" spans="5:9" ht="11.25" customHeight="1" hidden="1" outlineLevel="3">
      <c r="E85" s="10" t="s">
        <v>57</v>
      </c>
      <c r="F85" s="10"/>
      <c r="G85" s="10"/>
      <c r="H85" s="6">
        <v>11000</v>
      </c>
      <c r="I85" s="6"/>
    </row>
    <row r="86" spans="5:9" ht="11.25" customHeight="1" hidden="1" outlineLevel="3">
      <c r="E86" s="10" t="s">
        <v>58</v>
      </c>
      <c r="F86" s="10"/>
      <c r="G86" s="10"/>
      <c r="H86" s="6">
        <v>11000</v>
      </c>
      <c r="I86" s="6"/>
    </row>
    <row r="87" spans="5:9" ht="11.25" customHeight="1" hidden="1" outlineLevel="3">
      <c r="E87" s="10" t="s">
        <v>59</v>
      </c>
      <c r="F87" s="10"/>
      <c r="G87" s="10"/>
      <c r="H87" s="6">
        <v>11000</v>
      </c>
      <c r="I87" s="6"/>
    </row>
    <row r="88" spans="5:9" ht="11.25" customHeight="1" hidden="1" outlineLevel="3">
      <c r="E88" s="10" t="s">
        <v>60</v>
      </c>
      <c r="F88" s="10"/>
      <c r="G88" s="10"/>
      <c r="H88" s="6">
        <v>11000</v>
      </c>
      <c r="I88" s="6"/>
    </row>
    <row r="89" spans="5:9" ht="11.25" customHeight="1" hidden="1" outlineLevel="3">
      <c r="E89" s="10" t="s">
        <v>61</v>
      </c>
      <c r="F89" s="10"/>
      <c r="G89" s="10"/>
      <c r="H89" s="6">
        <v>14000</v>
      </c>
      <c r="I89" s="6"/>
    </row>
    <row r="90" spans="5:9" ht="11.25" customHeight="1" hidden="1" outlineLevel="3">
      <c r="E90" s="10" t="s">
        <v>62</v>
      </c>
      <c r="F90" s="10"/>
      <c r="G90" s="10"/>
      <c r="H90" s="6">
        <v>11000</v>
      </c>
      <c r="I90" s="6"/>
    </row>
    <row r="91" spans="5:9" ht="11.25" customHeight="1" hidden="1" outlineLevel="3">
      <c r="E91" s="10" t="s">
        <v>63</v>
      </c>
      <c r="F91" s="10"/>
      <c r="G91" s="10"/>
      <c r="H91" s="6">
        <v>14000</v>
      </c>
      <c r="I91" s="6"/>
    </row>
    <row r="92" spans="5:9" ht="11.25" customHeight="1" hidden="1" outlineLevel="3">
      <c r="E92" s="10" t="s">
        <v>64</v>
      </c>
      <c r="F92" s="10"/>
      <c r="G92" s="10"/>
      <c r="H92" s="6">
        <v>11000</v>
      </c>
      <c r="I92" s="6"/>
    </row>
    <row r="93" spans="5:9" ht="11.25" customHeight="1" hidden="1" outlineLevel="3">
      <c r="E93" s="10" t="s">
        <v>65</v>
      </c>
      <c r="F93" s="10"/>
      <c r="G93" s="10"/>
      <c r="H93" s="6">
        <v>11000</v>
      </c>
      <c r="I93" s="6"/>
    </row>
    <row r="94" spans="5:9" ht="11.25" customHeight="1" hidden="1" outlineLevel="3">
      <c r="E94" s="10" t="s">
        <v>66</v>
      </c>
      <c r="F94" s="10"/>
      <c r="G94" s="10"/>
      <c r="H94" s="6">
        <v>14000</v>
      </c>
      <c r="I94" s="6"/>
    </row>
    <row r="95" spans="5:9" ht="11.25" customHeight="1" hidden="1" outlineLevel="3">
      <c r="E95" s="10" t="s">
        <v>67</v>
      </c>
      <c r="F95" s="10"/>
      <c r="G95" s="10"/>
      <c r="H95" s="6">
        <v>11000</v>
      </c>
      <c r="I95" s="6"/>
    </row>
    <row r="96" spans="5:9" ht="11.25" customHeight="1" hidden="1" outlineLevel="3">
      <c r="E96" s="10" t="s">
        <v>68</v>
      </c>
      <c r="F96" s="10"/>
      <c r="G96" s="10"/>
      <c r="H96" s="6">
        <v>11000</v>
      </c>
      <c r="I96" s="6"/>
    </row>
    <row r="97" spans="5:9" ht="11.25" customHeight="1" hidden="1" outlineLevel="3">
      <c r="E97" s="10" t="s">
        <v>69</v>
      </c>
      <c r="F97" s="10"/>
      <c r="G97" s="10"/>
      <c r="H97" s="6">
        <v>11000</v>
      </c>
      <c r="I97" s="6"/>
    </row>
    <row r="98" spans="5:9" ht="11.25" customHeight="1" hidden="1" outlineLevel="3">
      <c r="E98" s="10" t="s">
        <v>70</v>
      </c>
      <c r="F98" s="10"/>
      <c r="G98" s="10"/>
      <c r="H98" s="6">
        <v>11000</v>
      </c>
      <c r="I98" s="6"/>
    </row>
    <row r="99" spans="5:9" ht="11.25" customHeight="1" hidden="1" outlineLevel="3">
      <c r="E99" s="10" t="s">
        <v>71</v>
      </c>
      <c r="F99" s="10"/>
      <c r="G99" s="10"/>
      <c r="H99" s="6">
        <v>11000</v>
      </c>
      <c r="I99" s="6"/>
    </row>
    <row r="100" spans="5:9" ht="11.25" customHeight="1" hidden="1" outlineLevel="3">
      <c r="E100" s="10" t="s">
        <v>72</v>
      </c>
      <c r="F100" s="10"/>
      <c r="G100" s="10"/>
      <c r="H100" s="6">
        <v>14000</v>
      </c>
      <c r="I100" s="6"/>
    </row>
    <row r="101" spans="5:9" ht="11.25" customHeight="1" hidden="1" outlineLevel="3">
      <c r="E101" s="10" t="s">
        <v>73</v>
      </c>
      <c r="F101" s="10"/>
      <c r="G101" s="10"/>
      <c r="H101" s="6">
        <v>11000</v>
      </c>
      <c r="I101" s="6"/>
    </row>
    <row r="102" spans="5:9" ht="11.25" customHeight="1" hidden="1" outlineLevel="3">
      <c r="E102" s="10" t="s">
        <v>74</v>
      </c>
      <c r="F102" s="10"/>
      <c r="G102" s="10"/>
      <c r="H102" s="6">
        <v>11000</v>
      </c>
      <c r="I102" s="6"/>
    </row>
    <row r="103" spans="5:9" ht="11.25" customHeight="1" hidden="1" outlineLevel="3">
      <c r="E103" s="10" t="s">
        <v>75</v>
      </c>
      <c r="F103" s="10"/>
      <c r="G103" s="10"/>
      <c r="H103" s="6">
        <v>11000</v>
      </c>
      <c r="I103" s="6"/>
    </row>
    <row r="104" spans="5:9" ht="11.25" customHeight="1" hidden="1" outlineLevel="3">
      <c r="E104" s="10" t="s">
        <v>76</v>
      </c>
      <c r="F104" s="10"/>
      <c r="G104" s="10"/>
      <c r="H104" s="6">
        <v>30000</v>
      </c>
      <c r="I104" s="6"/>
    </row>
    <row r="105" spans="5:9" ht="11.25" customHeight="1" hidden="1" outlineLevel="3">
      <c r="E105" s="10" t="s">
        <v>77</v>
      </c>
      <c r="F105" s="10"/>
      <c r="G105" s="10"/>
      <c r="H105" s="6">
        <v>11000</v>
      </c>
      <c r="I105" s="6"/>
    </row>
    <row r="106" spans="5:9" ht="11.25" customHeight="1" hidden="1" outlineLevel="3">
      <c r="E106" s="10" t="s">
        <v>78</v>
      </c>
      <c r="F106" s="10"/>
      <c r="G106" s="10"/>
      <c r="H106" s="6">
        <v>11000</v>
      </c>
      <c r="I106" s="6"/>
    </row>
    <row r="107" spans="5:9" ht="11.25" customHeight="1" hidden="1" outlineLevel="3">
      <c r="E107" s="10" t="s">
        <v>79</v>
      </c>
      <c r="F107" s="10"/>
      <c r="G107" s="10"/>
      <c r="H107" s="6">
        <v>31200</v>
      </c>
      <c r="I107" s="6"/>
    </row>
    <row r="108" spans="5:9" ht="11.25" customHeight="1" hidden="1" outlineLevel="3">
      <c r="E108" s="10" t="s">
        <v>80</v>
      </c>
      <c r="F108" s="10"/>
      <c r="G108" s="10"/>
      <c r="H108" s="6">
        <v>11000</v>
      </c>
      <c r="I108" s="6"/>
    </row>
    <row r="109" spans="5:9" ht="11.25" customHeight="1" hidden="1" outlineLevel="3">
      <c r="E109" s="10" t="s">
        <v>81</v>
      </c>
      <c r="F109" s="10"/>
      <c r="G109" s="10"/>
      <c r="H109" s="6">
        <v>11000</v>
      </c>
      <c r="I109" s="6"/>
    </row>
    <row r="110" spans="5:9" ht="11.25" customHeight="1" hidden="1" outlineLevel="3">
      <c r="E110" s="10" t="s">
        <v>82</v>
      </c>
      <c r="F110" s="10"/>
      <c r="G110" s="10"/>
      <c r="H110" s="6">
        <v>14000</v>
      </c>
      <c r="I110" s="6"/>
    </row>
    <row r="111" spans="5:9" ht="11.25" customHeight="1" hidden="1" outlineLevel="3">
      <c r="E111" s="10" t="s">
        <v>83</v>
      </c>
      <c r="F111" s="10"/>
      <c r="G111" s="10"/>
      <c r="H111" s="6">
        <v>14000</v>
      </c>
      <c r="I111" s="6"/>
    </row>
    <row r="112" spans="5:9" ht="11.25" customHeight="1" hidden="1" outlineLevel="3">
      <c r="E112" s="10" t="s">
        <v>84</v>
      </c>
      <c r="F112" s="10"/>
      <c r="G112" s="10"/>
      <c r="H112" s="6">
        <v>14000</v>
      </c>
      <c r="I112" s="6"/>
    </row>
    <row r="113" spans="5:9" ht="11.25" customHeight="1" hidden="1" outlineLevel="3">
      <c r="E113" s="10" t="s">
        <v>85</v>
      </c>
      <c r="F113" s="10"/>
      <c r="G113" s="10"/>
      <c r="H113" s="6">
        <v>16207</v>
      </c>
      <c r="I113" s="6"/>
    </row>
    <row r="114" spans="5:9" ht="11.25" customHeight="1" hidden="1" outlineLevel="3">
      <c r="E114" s="10" t="s">
        <v>86</v>
      </c>
      <c r="F114" s="10"/>
      <c r="G114" s="10"/>
      <c r="H114" s="6">
        <v>11000</v>
      </c>
      <c r="I114" s="6"/>
    </row>
    <row r="115" spans="5:9" ht="11.25" customHeight="1" hidden="1" outlineLevel="3">
      <c r="E115" s="10" t="s">
        <v>87</v>
      </c>
      <c r="F115" s="10"/>
      <c r="G115" s="10"/>
      <c r="H115" s="6">
        <v>11000</v>
      </c>
      <c r="I115" s="6"/>
    </row>
    <row r="116" spans="5:9" ht="11.25" customHeight="1" hidden="1" outlineLevel="3">
      <c r="E116" s="10" t="s">
        <v>88</v>
      </c>
      <c r="F116" s="10"/>
      <c r="G116" s="10"/>
      <c r="H116" s="6">
        <v>14000</v>
      </c>
      <c r="I116" s="6"/>
    </row>
    <row r="117" spans="5:9" ht="11.25" customHeight="1" hidden="1" outlineLevel="3">
      <c r="E117" s="10" t="s">
        <v>89</v>
      </c>
      <c r="F117" s="10"/>
      <c r="G117" s="10"/>
      <c r="H117" s="6">
        <v>13200</v>
      </c>
      <c r="I117" s="6"/>
    </row>
    <row r="118" spans="5:9" ht="11.25" customHeight="1" hidden="1" outlineLevel="3">
      <c r="E118" s="10" t="s">
        <v>90</v>
      </c>
      <c r="F118" s="10"/>
      <c r="G118" s="10"/>
      <c r="H118" s="6">
        <v>11000</v>
      </c>
      <c r="I118" s="6"/>
    </row>
    <row r="119" spans="5:9" ht="11.25" customHeight="1" hidden="1" outlineLevel="3">
      <c r="E119" s="10" t="s">
        <v>91</v>
      </c>
      <c r="F119" s="10"/>
      <c r="G119" s="10"/>
      <c r="H119" s="6">
        <v>14000</v>
      </c>
      <c r="I119" s="6"/>
    </row>
    <row r="120" spans="5:9" ht="11.25" customHeight="1" hidden="1" outlineLevel="3">
      <c r="E120" s="10" t="s">
        <v>92</v>
      </c>
      <c r="F120" s="10"/>
      <c r="G120" s="10"/>
      <c r="H120" s="6">
        <v>14000</v>
      </c>
      <c r="I120" s="6"/>
    </row>
    <row r="121" spans="5:9" ht="11.25" customHeight="1" hidden="1" outlineLevel="3">
      <c r="E121" s="10" t="s">
        <v>93</v>
      </c>
      <c r="F121" s="10"/>
      <c r="G121" s="10"/>
      <c r="H121" s="6">
        <v>11000</v>
      </c>
      <c r="I121" s="6"/>
    </row>
    <row r="122" spans="5:9" ht="11.25" customHeight="1" hidden="1" outlineLevel="3">
      <c r="E122" s="10" t="s">
        <v>94</v>
      </c>
      <c r="F122" s="10"/>
      <c r="G122" s="10"/>
      <c r="H122" s="6">
        <v>11000</v>
      </c>
      <c r="I122" s="6"/>
    </row>
    <row r="123" spans="5:9" ht="11.25" customHeight="1" hidden="1" outlineLevel="3">
      <c r="E123" s="10" t="s">
        <v>95</v>
      </c>
      <c r="F123" s="10"/>
      <c r="G123" s="10"/>
      <c r="H123" s="6">
        <v>11000</v>
      </c>
      <c r="I123" s="6"/>
    </row>
    <row r="124" spans="5:9" ht="11.25" customHeight="1" hidden="1" outlineLevel="3">
      <c r="E124" s="10" t="s">
        <v>96</v>
      </c>
      <c r="F124" s="10"/>
      <c r="G124" s="10"/>
      <c r="H124" s="6">
        <v>14000</v>
      </c>
      <c r="I124" s="6"/>
    </row>
    <row r="125" spans="5:9" ht="11.25" customHeight="1" hidden="1" outlineLevel="3">
      <c r="E125" s="10" t="s">
        <v>97</v>
      </c>
      <c r="F125" s="10"/>
      <c r="G125" s="10"/>
      <c r="H125" s="6">
        <v>11000</v>
      </c>
      <c r="I125" s="6"/>
    </row>
    <row r="126" spans="5:9" ht="11.25" customHeight="1" hidden="1" outlineLevel="2" collapsed="1">
      <c r="E126" s="5" t="s">
        <v>98</v>
      </c>
      <c r="F126" s="5"/>
      <c r="G126" s="5"/>
      <c r="H126" s="6">
        <f>SUM(H127:I311)</f>
        <v>12179436.18</v>
      </c>
      <c r="I126" s="6"/>
    </row>
    <row r="127" spans="5:9" ht="11.25" customHeight="1" hidden="1" outlineLevel="3">
      <c r="E127" s="10" t="s">
        <v>99</v>
      </c>
      <c r="F127" s="10"/>
      <c r="G127" s="10"/>
      <c r="H127" s="6">
        <v>60000</v>
      </c>
      <c r="I127" s="6"/>
    </row>
    <row r="128" spans="5:9" ht="11.25" customHeight="1" hidden="1" outlineLevel="3">
      <c r="E128" s="10" t="s">
        <v>100</v>
      </c>
      <c r="F128" s="10"/>
      <c r="G128" s="10"/>
      <c r="H128" s="6">
        <v>60000</v>
      </c>
      <c r="I128" s="6"/>
    </row>
    <row r="129" spans="5:9" ht="11.25" customHeight="1" hidden="1" outlineLevel="3">
      <c r="E129" s="10" t="s">
        <v>101</v>
      </c>
      <c r="F129" s="10"/>
      <c r="G129" s="10"/>
      <c r="H129" s="6">
        <v>40000</v>
      </c>
      <c r="I129" s="6"/>
    </row>
    <row r="130" spans="5:9" ht="11.25" customHeight="1" hidden="1" outlineLevel="3">
      <c r="E130" s="10" t="s">
        <v>102</v>
      </c>
      <c r="F130" s="10"/>
      <c r="G130" s="10"/>
      <c r="H130" s="6">
        <v>72000</v>
      </c>
      <c r="I130" s="6"/>
    </row>
    <row r="131" spans="5:9" ht="11.25" customHeight="1" hidden="1" outlineLevel="3">
      <c r="E131" s="10" t="s">
        <v>103</v>
      </c>
      <c r="F131" s="10"/>
      <c r="G131" s="10"/>
      <c r="H131" s="6">
        <v>13500</v>
      </c>
      <c r="I131" s="6"/>
    </row>
    <row r="132" spans="5:9" ht="11.25" customHeight="1" hidden="1" outlineLevel="3">
      <c r="E132" s="10" t="s">
        <v>104</v>
      </c>
      <c r="F132" s="10"/>
      <c r="G132" s="10"/>
      <c r="H132" s="6">
        <v>72000</v>
      </c>
      <c r="I132" s="6"/>
    </row>
    <row r="133" spans="5:9" ht="11.25" customHeight="1" hidden="1" outlineLevel="3">
      <c r="E133" s="10" t="s">
        <v>105</v>
      </c>
      <c r="F133" s="10"/>
      <c r="G133" s="10"/>
      <c r="H133" s="6">
        <v>72000</v>
      </c>
      <c r="I133" s="6"/>
    </row>
    <row r="134" spans="5:9" ht="11.25" customHeight="1" hidden="1" outlineLevel="3">
      <c r="E134" s="10" t="s">
        <v>106</v>
      </c>
      <c r="F134" s="10"/>
      <c r="G134" s="10"/>
      <c r="H134" s="6">
        <v>55200</v>
      </c>
      <c r="I134" s="6"/>
    </row>
    <row r="135" spans="5:9" ht="11.25" customHeight="1" hidden="1" outlineLevel="3">
      <c r="E135" s="10" t="s">
        <v>107</v>
      </c>
      <c r="F135" s="10"/>
      <c r="G135" s="10"/>
      <c r="H135" s="6">
        <v>35000</v>
      </c>
      <c r="I135" s="6"/>
    </row>
    <row r="136" spans="5:9" ht="11.25" customHeight="1" hidden="1" outlineLevel="3">
      <c r="E136" s="10" t="s">
        <v>108</v>
      </c>
      <c r="F136" s="10"/>
      <c r="G136" s="10"/>
      <c r="H136" s="6">
        <v>55200</v>
      </c>
      <c r="I136" s="6"/>
    </row>
    <row r="137" spans="5:9" ht="11.25" customHeight="1" hidden="1" outlineLevel="3">
      <c r="E137" s="10" t="s">
        <v>109</v>
      </c>
      <c r="F137" s="10"/>
      <c r="G137" s="10"/>
      <c r="H137" s="6">
        <v>70000</v>
      </c>
      <c r="I137" s="6"/>
    </row>
    <row r="138" spans="5:9" ht="11.25" customHeight="1" hidden="1" outlineLevel="3">
      <c r="E138" s="10" t="s">
        <v>110</v>
      </c>
      <c r="F138" s="10"/>
      <c r="G138" s="10"/>
      <c r="H138" s="6">
        <v>169488.78</v>
      </c>
      <c r="I138" s="6"/>
    </row>
    <row r="139" spans="5:9" ht="11.25" customHeight="1" hidden="1" outlineLevel="3">
      <c r="E139" s="10" t="s">
        <v>111</v>
      </c>
      <c r="F139" s="10"/>
      <c r="G139" s="10"/>
      <c r="H139" s="6">
        <v>41812.13</v>
      </c>
      <c r="I139" s="6"/>
    </row>
    <row r="140" spans="5:9" ht="11.25" customHeight="1" hidden="1" outlineLevel="3">
      <c r="E140" s="10" t="s">
        <v>58</v>
      </c>
      <c r="F140" s="10"/>
      <c r="G140" s="10"/>
      <c r="H140" s="6">
        <v>79350</v>
      </c>
      <c r="I140" s="6"/>
    </row>
    <row r="141" spans="5:9" ht="11.25" customHeight="1" hidden="1" outlineLevel="3">
      <c r="E141" s="10" t="s">
        <v>112</v>
      </c>
      <c r="F141" s="10"/>
      <c r="G141" s="10"/>
      <c r="H141" s="6">
        <v>79800</v>
      </c>
      <c r="I141" s="6"/>
    </row>
    <row r="142" spans="5:9" ht="11.25" customHeight="1" hidden="1" outlineLevel="3">
      <c r="E142" s="10" t="s">
        <v>113</v>
      </c>
      <c r="F142" s="10"/>
      <c r="G142" s="10"/>
      <c r="H142" s="6">
        <v>72000</v>
      </c>
      <c r="I142" s="6"/>
    </row>
    <row r="143" spans="5:9" ht="11.25" customHeight="1" hidden="1" outlineLevel="3">
      <c r="E143" s="10" t="s">
        <v>114</v>
      </c>
      <c r="F143" s="10"/>
      <c r="G143" s="10"/>
      <c r="H143" s="6">
        <v>60000</v>
      </c>
      <c r="I143" s="6"/>
    </row>
    <row r="144" spans="5:9" ht="11.25" customHeight="1" hidden="1" outlineLevel="3">
      <c r="E144" s="10" t="s">
        <v>115</v>
      </c>
      <c r="F144" s="10"/>
      <c r="G144" s="10"/>
      <c r="H144" s="6">
        <v>40000</v>
      </c>
      <c r="I144" s="6"/>
    </row>
    <row r="145" spans="5:9" ht="11.25" customHeight="1" hidden="1" outlineLevel="3">
      <c r="E145" s="10" t="s">
        <v>116</v>
      </c>
      <c r="F145" s="10"/>
      <c r="G145" s="10"/>
      <c r="H145" s="6">
        <v>44550</v>
      </c>
      <c r="I145" s="6"/>
    </row>
    <row r="146" spans="5:9" ht="11.25" customHeight="1" hidden="1" outlineLevel="3">
      <c r="E146" s="10" t="s">
        <v>117</v>
      </c>
      <c r="F146" s="10"/>
      <c r="G146" s="10"/>
      <c r="H146" s="6">
        <v>74400</v>
      </c>
      <c r="I146" s="6"/>
    </row>
    <row r="147" spans="5:9" ht="11.25" customHeight="1" hidden="1" outlineLevel="3">
      <c r="E147" s="10" t="s">
        <v>32</v>
      </c>
      <c r="F147" s="10"/>
      <c r="G147" s="10"/>
      <c r="H147" s="6">
        <v>14400</v>
      </c>
      <c r="I147" s="6"/>
    </row>
    <row r="148" spans="5:9" ht="11.25" customHeight="1" hidden="1" outlineLevel="3">
      <c r="E148" s="10" t="s">
        <v>118</v>
      </c>
      <c r="F148" s="10"/>
      <c r="G148" s="10"/>
      <c r="H148" s="6">
        <v>60000</v>
      </c>
      <c r="I148" s="6"/>
    </row>
    <row r="149" spans="5:9" ht="11.25" customHeight="1" hidden="1" outlineLevel="3">
      <c r="E149" s="10" t="s">
        <v>119</v>
      </c>
      <c r="F149" s="10"/>
      <c r="G149" s="10"/>
      <c r="H149" s="6">
        <v>45000</v>
      </c>
      <c r="I149" s="6"/>
    </row>
    <row r="150" spans="5:9" ht="11.25" customHeight="1" hidden="1" outlineLevel="3">
      <c r="E150" s="10" t="s">
        <v>120</v>
      </c>
      <c r="F150" s="10"/>
      <c r="G150" s="10"/>
      <c r="H150" s="6">
        <v>30000</v>
      </c>
      <c r="I150" s="6"/>
    </row>
    <row r="151" spans="5:9" ht="11.25" customHeight="1" hidden="1" outlineLevel="3">
      <c r="E151" s="10" t="s">
        <v>121</v>
      </c>
      <c r="F151" s="10"/>
      <c r="G151" s="10"/>
      <c r="H151" s="6">
        <v>40000</v>
      </c>
      <c r="I151" s="6"/>
    </row>
    <row r="152" spans="5:9" ht="11.25" customHeight="1" hidden="1" outlineLevel="3">
      <c r="E152" s="10" t="s">
        <v>122</v>
      </c>
      <c r="F152" s="10"/>
      <c r="G152" s="10"/>
      <c r="H152" s="6">
        <v>48000</v>
      </c>
      <c r="I152" s="6"/>
    </row>
    <row r="153" spans="5:9" ht="11.25" customHeight="1" hidden="1" outlineLevel="3">
      <c r="E153" s="10" t="s">
        <v>123</v>
      </c>
      <c r="F153" s="10"/>
      <c r="G153" s="10"/>
      <c r="H153" s="6">
        <v>72000</v>
      </c>
      <c r="I153" s="6"/>
    </row>
    <row r="154" spans="5:9" ht="11.25" customHeight="1" hidden="1" outlineLevel="3">
      <c r="E154" s="10" t="s">
        <v>124</v>
      </c>
      <c r="F154" s="10"/>
      <c r="G154" s="10"/>
      <c r="H154" s="6">
        <v>70800</v>
      </c>
      <c r="I154" s="6"/>
    </row>
    <row r="155" spans="5:9" ht="11.25" customHeight="1" hidden="1" outlineLevel="3">
      <c r="E155" s="10" t="s">
        <v>125</v>
      </c>
      <c r="F155" s="10"/>
      <c r="G155" s="10"/>
      <c r="H155" s="6">
        <v>60000</v>
      </c>
      <c r="I155" s="6"/>
    </row>
    <row r="156" spans="5:9" ht="11.25" customHeight="1" hidden="1" outlineLevel="3">
      <c r="E156" s="10" t="s">
        <v>126</v>
      </c>
      <c r="F156" s="10"/>
      <c r="G156" s="10"/>
      <c r="H156" s="6">
        <v>-74400</v>
      </c>
      <c r="I156" s="6"/>
    </row>
    <row r="157" spans="5:9" ht="11.25" customHeight="1" hidden="1" outlineLevel="3">
      <c r="E157" s="10" t="s">
        <v>127</v>
      </c>
      <c r="F157" s="10"/>
      <c r="G157" s="10"/>
      <c r="H157" s="6">
        <v>74400</v>
      </c>
      <c r="I157" s="6"/>
    </row>
    <row r="158" spans="5:9" ht="11.25" customHeight="1" hidden="1" outlineLevel="3">
      <c r="E158" s="10" t="s">
        <v>128</v>
      </c>
      <c r="F158" s="10"/>
      <c r="G158" s="10"/>
      <c r="H158" s="6">
        <v>80000</v>
      </c>
      <c r="I158" s="6"/>
    </row>
    <row r="159" spans="5:9" ht="11.25" customHeight="1" hidden="1" outlineLevel="3">
      <c r="E159" s="10" t="s">
        <v>129</v>
      </c>
      <c r="F159" s="10"/>
      <c r="G159" s="10"/>
      <c r="H159" s="6">
        <v>40000</v>
      </c>
      <c r="I159" s="6"/>
    </row>
    <row r="160" spans="5:9" ht="11.25" customHeight="1" hidden="1" outlineLevel="3">
      <c r="E160" s="10" t="s">
        <v>130</v>
      </c>
      <c r="F160" s="10"/>
      <c r="G160" s="10"/>
      <c r="H160" s="6">
        <v>49100</v>
      </c>
      <c r="I160" s="6"/>
    </row>
    <row r="161" spans="5:9" ht="11.25" customHeight="1" hidden="1" outlineLevel="3">
      <c r="E161" s="10" t="s">
        <v>131</v>
      </c>
      <c r="F161" s="10"/>
      <c r="G161" s="10"/>
      <c r="H161" s="6">
        <v>12000</v>
      </c>
      <c r="I161" s="6"/>
    </row>
    <row r="162" spans="5:9" ht="11.25" customHeight="1" hidden="1" outlineLevel="3">
      <c r="E162" s="10" t="s">
        <v>132</v>
      </c>
      <c r="F162" s="10"/>
      <c r="G162" s="10"/>
      <c r="H162" s="6">
        <v>80000</v>
      </c>
      <c r="I162" s="6"/>
    </row>
    <row r="163" spans="5:9" ht="11.25" customHeight="1" hidden="1" outlineLevel="3">
      <c r="E163" s="10" t="s">
        <v>133</v>
      </c>
      <c r="F163" s="10"/>
      <c r="G163" s="10"/>
      <c r="H163" s="6">
        <v>74400</v>
      </c>
      <c r="I163" s="6"/>
    </row>
    <row r="164" spans="5:9" ht="11.25" customHeight="1" hidden="1" outlineLevel="3">
      <c r="E164" s="10" t="s">
        <v>134</v>
      </c>
      <c r="F164" s="10"/>
      <c r="G164" s="10"/>
      <c r="H164" s="6">
        <v>300000</v>
      </c>
      <c r="I164" s="6"/>
    </row>
    <row r="165" spans="5:9" ht="11.25" customHeight="1" hidden="1" outlineLevel="3">
      <c r="E165" s="10" t="s">
        <v>135</v>
      </c>
      <c r="F165" s="10"/>
      <c r="G165" s="10"/>
      <c r="H165" s="6">
        <v>72000</v>
      </c>
      <c r="I165" s="6"/>
    </row>
    <row r="166" spans="5:9" ht="11.25" customHeight="1" hidden="1" outlineLevel="3">
      <c r="E166" s="10" t="s">
        <v>136</v>
      </c>
      <c r="F166" s="10"/>
      <c r="G166" s="10"/>
      <c r="H166" s="6">
        <v>72000</v>
      </c>
      <c r="I166" s="6"/>
    </row>
    <row r="167" spans="5:9" ht="11.25" customHeight="1" hidden="1" outlineLevel="3">
      <c r="E167" s="10" t="s">
        <v>137</v>
      </c>
      <c r="F167" s="10"/>
      <c r="G167" s="10"/>
      <c r="H167" s="6">
        <v>38700</v>
      </c>
      <c r="I167" s="6"/>
    </row>
    <row r="168" spans="5:9" ht="11.25" customHeight="1" hidden="1" outlineLevel="3">
      <c r="E168" s="10" t="s">
        <v>138</v>
      </c>
      <c r="F168" s="10"/>
      <c r="G168" s="10"/>
      <c r="H168" s="6">
        <v>131206.08</v>
      </c>
      <c r="I168" s="6"/>
    </row>
    <row r="169" spans="5:9" ht="11.25" customHeight="1" hidden="1" outlineLevel="3">
      <c r="E169" s="10" t="s">
        <v>139</v>
      </c>
      <c r="F169" s="10"/>
      <c r="G169" s="10"/>
      <c r="H169" s="6">
        <v>74400</v>
      </c>
      <c r="I169" s="6"/>
    </row>
    <row r="170" spans="5:9" ht="11.25" customHeight="1" hidden="1" outlineLevel="3">
      <c r="E170" s="10" t="s">
        <v>140</v>
      </c>
      <c r="F170" s="10"/>
      <c r="G170" s="10"/>
      <c r="H170" s="6">
        <v>72000</v>
      </c>
      <c r="I170" s="6"/>
    </row>
    <row r="171" spans="5:9" ht="11.25" customHeight="1" hidden="1" outlineLevel="3">
      <c r="E171" s="10" t="s">
        <v>141</v>
      </c>
      <c r="F171" s="10"/>
      <c r="G171" s="10"/>
      <c r="H171" s="6">
        <v>54000</v>
      </c>
      <c r="I171" s="6"/>
    </row>
    <row r="172" spans="5:9" ht="11.25" customHeight="1" hidden="1" outlineLevel="3">
      <c r="E172" s="10" t="s">
        <v>142</v>
      </c>
      <c r="F172" s="10"/>
      <c r="G172" s="10"/>
      <c r="H172" s="6">
        <v>50000</v>
      </c>
      <c r="I172" s="6"/>
    </row>
    <row r="173" spans="5:9" ht="11.25" customHeight="1" hidden="1" outlineLevel="3">
      <c r="E173" s="10" t="s">
        <v>143</v>
      </c>
      <c r="F173" s="10"/>
      <c r="G173" s="10"/>
      <c r="H173" s="6">
        <v>44900</v>
      </c>
      <c r="I173" s="6"/>
    </row>
    <row r="174" spans="5:9" ht="11.25" customHeight="1" hidden="1" outlineLevel="3">
      <c r="E174" s="10" t="s">
        <v>144</v>
      </c>
      <c r="F174" s="10"/>
      <c r="G174" s="10"/>
      <c r="H174" s="6">
        <v>74400</v>
      </c>
      <c r="I174" s="6"/>
    </row>
    <row r="175" spans="5:9" ht="11.25" customHeight="1" hidden="1" outlineLevel="3">
      <c r="E175" s="10" t="s">
        <v>145</v>
      </c>
      <c r="F175" s="10"/>
      <c r="G175" s="10"/>
      <c r="H175" s="6">
        <v>74400</v>
      </c>
      <c r="I175" s="6"/>
    </row>
    <row r="176" spans="5:9" ht="11.25" customHeight="1" hidden="1" outlineLevel="3">
      <c r="E176" s="10" t="s">
        <v>146</v>
      </c>
      <c r="F176" s="10"/>
      <c r="G176" s="10"/>
      <c r="H176" s="6">
        <v>42000</v>
      </c>
      <c r="I176" s="6"/>
    </row>
    <row r="177" spans="5:9" ht="11.25" customHeight="1" hidden="1" outlineLevel="3">
      <c r="E177" s="10" t="s">
        <v>147</v>
      </c>
      <c r="F177" s="10"/>
      <c r="G177" s="10"/>
      <c r="H177" s="6">
        <v>55000</v>
      </c>
      <c r="I177" s="6"/>
    </row>
    <row r="178" spans="5:9" ht="11.25" customHeight="1" hidden="1" outlineLevel="3">
      <c r="E178" s="10" t="s">
        <v>148</v>
      </c>
      <c r="F178" s="10"/>
      <c r="G178" s="10"/>
      <c r="H178" s="6">
        <v>60000</v>
      </c>
      <c r="I178" s="6"/>
    </row>
    <row r="179" spans="5:9" ht="11.25" customHeight="1" hidden="1" outlineLevel="3">
      <c r="E179" s="10" t="s">
        <v>149</v>
      </c>
      <c r="F179" s="10"/>
      <c r="G179" s="10"/>
      <c r="H179" s="6">
        <v>30000</v>
      </c>
      <c r="I179" s="6"/>
    </row>
    <row r="180" spans="5:9" ht="11.25" customHeight="1" hidden="1" outlineLevel="3">
      <c r="E180" s="10" t="s">
        <v>150</v>
      </c>
      <c r="F180" s="10"/>
      <c r="G180" s="10"/>
      <c r="H180" s="6">
        <v>58000</v>
      </c>
      <c r="I180" s="6"/>
    </row>
    <row r="181" spans="5:9" ht="11.25" customHeight="1" hidden="1" outlineLevel="3">
      <c r="E181" s="10" t="s">
        <v>151</v>
      </c>
      <c r="F181" s="10"/>
      <c r="G181" s="10"/>
      <c r="H181" s="6">
        <v>74400</v>
      </c>
      <c r="I181" s="6"/>
    </row>
    <row r="182" spans="5:9" ht="11.25" customHeight="1" hidden="1" outlineLevel="3">
      <c r="E182" s="10" t="s">
        <v>152</v>
      </c>
      <c r="F182" s="10"/>
      <c r="G182" s="10"/>
      <c r="H182" s="6">
        <v>72000</v>
      </c>
      <c r="I182" s="6"/>
    </row>
    <row r="183" spans="5:9" ht="11.25" customHeight="1" hidden="1" outlineLevel="3">
      <c r="E183" s="10" t="s">
        <v>153</v>
      </c>
      <c r="F183" s="10"/>
      <c r="G183" s="10"/>
      <c r="H183" s="6">
        <v>60000</v>
      </c>
      <c r="I183" s="6"/>
    </row>
    <row r="184" spans="5:9" ht="11.25" customHeight="1" hidden="1" outlineLevel="3">
      <c r="E184" s="10" t="s">
        <v>154</v>
      </c>
      <c r="F184" s="10"/>
      <c r="G184" s="10"/>
      <c r="H184" s="6">
        <v>72000</v>
      </c>
      <c r="I184" s="6"/>
    </row>
    <row r="185" spans="5:9" ht="11.25" customHeight="1" hidden="1" outlineLevel="3">
      <c r="E185" s="10" t="s">
        <v>155</v>
      </c>
      <c r="F185" s="10"/>
      <c r="G185" s="10"/>
      <c r="H185" s="6">
        <v>55200</v>
      </c>
      <c r="I185" s="6"/>
    </row>
    <row r="186" spans="5:9" ht="11.25" customHeight="1" hidden="1" outlineLevel="3">
      <c r="E186" s="10" t="s">
        <v>156</v>
      </c>
      <c r="F186" s="10"/>
      <c r="G186" s="10"/>
      <c r="H186" s="6">
        <v>16000</v>
      </c>
      <c r="I186" s="6"/>
    </row>
    <row r="187" spans="5:9" ht="11.25" customHeight="1" hidden="1" outlineLevel="3">
      <c r="E187" s="10" t="s">
        <v>157</v>
      </c>
      <c r="F187" s="10"/>
      <c r="G187" s="10"/>
      <c r="H187" s="6">
        <v>72000</v>
      </c>
      <c r="I187" s="6"/>
    </row>
    <row r="188" spans="5:9" ht="11.25" customHeight="1" hidden="1" outlineLevel="3">
      <c r="E188" s="10" t="s">
        <v>158</v>
      </c>
      <c r="F188" s="10"/>
      <c r="G188" s="10"/>
      <c r="H188" s="6">
        <v>72000</v>
      </c>
      <c r="I188" s="6"/>
    </row>
    <row r="189" spans="5:9" ht="11.25" customHeight="1" hidden="1" outlineLevel="3">
      <c r="E189" s="10" t="s">
        <v>159</v>
      </c>
      <c r="F189" s="10"/>
      <c r="G189" s="10"/>
      <c r="H189" s="6">
        <v>72000</v>
      </c>
      <c r="I189" s="6"/>
    </row>
    <row r="190" spans="5:9" ht="11.25" customHeight="1" hidden="1" outlineLevel="3">
      <c r="E190" s="10" t="s">
        <v>160</v>
      </c>
      <c r="F190" s="10"/>
      <c r="G190" s="10"/>
      <c r="H190" s="6">
        <v>65000</v>
      </c>
      <c r="I190" s="6"/>
    </row>
    <row r="191" spans="5:9" ht="11.25" customHeight="1" hidden="1" outlineLevel="3">
      <c r="E191" s="10" t="s">
        <v>161</v>
      </c>
      <c r="F191" s="10"/>
      <c r="G191" s="10"/>
      <c r="H191" s="6">
        <v>72000</v>
      </c>
      <c r="I191" s="6"/>
    </row>
    <row r="192" spans="5:9" ht="11.25" customHeight="1" hidden="1" outlineLevel="3">
      <c r="E192" s="10" t="s">
        <v>162</v>
      </c>
      <c r="F192" s="10"/>
      <c r="G192" s="10"/>
      <c r="H192" s="6">
        <v>45135</v>
      </c>
      <c r="I192" s="6"/>
    </row>
    <row r="193" spans="5:9" ht="11.25" customHeight="1" hidden="1" outlineLevel="3">
      <c r="E193" s="10" t="s">
        <v>163</v>
      </c>
      <c r="F193" s="10"/>
      <c r="G193" s="10"/>
      <c r="H193" s="6">
        <v>55200</v>
      </c>
      <c r="I193" s="6"/>
    </row>
    <row r="194" spans="5:9" ht="11.25" customHeight="1" hidden="1" outlineLevel="3">
      <c r="E194" s="10" t="s">
        <v>164</v>
      </c>
      <c r="F194" s="10"/>
      <c r="G194" s="10"/>
      <c r="H194" s="6">
        <v>30000</v>
      </c>
      <c r="I194" s="6"/>
    </row>
    <row r="195" spans="5:9" ht="11.25" customHeight="1" hidden="1" outlineLevel="3">
      <c r="E195" s="10" t="s">
        <v>165</v>
      </c>
      <c r="F195" s="10"/>
      <c r="G195" s="10"/>
      <c r="H195" s="6">
        <v>154903.51</v>
      </c>
      <c r="I195" s="6"/>
    </row>
    <row r="196" spans="5:9" ht="11.25" customHeight="1" hidden="1" outlineLevel="3">
      <c r="E196" s="10" t="s">
        <v>43</v>
      </c>
      <c r="F196" s="10"/>
      <c r="G196" s="10"/>
      <c r="H196" s="6">
        <v>79230</v>
      </c>
      <c r="I196" s="6"/>
    </row>
    <row r="197" spans="5:9" ht="11.25" customHeight="1" hidden="1" outlineLevel="3">
      <c r="E197" s="10" t="s">
        <v>166</v>
      </c>
      <c r="F197" s="10"/>
      <c r="G197" s="10"/>
      <c r="H197" s="6">
        <v>48000</v>
      </c>
      <c r="I197" s="6"/>
    </row>
    <row r="198" spans="5:9" ht="11.25" customHeight="1" hidden="1" outlineLevel="3">
      <c r="E198" s="10" t="s">
        <v>167</v>
      </c>
      <c r="F198" s="10"/>
      <c r="G198" s="10"/>
      <c r="H198" s="6">
        <v>40000</v>
      </c>
      <c r="I198" s="6"/>
    </row>
    <row r="199" spans="5:9" ht="11.25" customHeight="1" hidden="1" outlineLevel="3">
      <c r="E199" s="10" t="s">
        <v>168</v>
      </c>
      <c r="F199" s="10"/>
      <c r="G199" s="10"/>
      <c r="H199" s="6">
        <v>45000</v>
      </c>
      <c r="I199" s="6"/>
    </row>
    <row r="200" spans="5:9" ht="11.25" customHeight="1" hidden="1" outlineLevel="3">
      <c r="E200" s="10" t="s">
        <v>169</v>
      </c>
      <c r="F200" s="10"/>
      <c r="G200" s="10"/>
      <c r="H200" s="6">
        <v>72000</v>
      </c>
      <c r="I200" s="6"/>
    </row>
    <row r="201" spans="5:9" ht="11.25" customHeight="1" hidden="1" outlineLevel="3">
      <c r="E201" s="10" t="s">
        <v>170</v>
      </c>
      <c r="F201" s="10"/>
      <c r="G201" s="10"/>
      <c r="H201" s="6">
        <v>69000</v>
      </c>
      <c r="I201" s="6"/>
    </row>
    <row r="202" spans="5:9" ht="11.25" customHeight="1" hidden="1" outlineLevel="3">
      <c r="E202" s="10" t="s">
        <v>171</v>
      </c>
      <c r="F202" s="10"/>
      <c r="G202" s="10"/>
      <c r="H202" s="6">
        <v>60000</v>
      </c>
      <c r="I202" s="6"/>
    </row>
    <row r="203" spans="5:9" ht="11.25" customHeight="1" hidden="1" outlineLevel="3">
      <c r="E203" s="10" t="s">
        <v>172</v>
      </c>
      <c r="F203" s="10"/>
      <c r="G203" s="10"/>
      <c r="H203" s="6">
        <v>16000</v>
      </c>
      <c r="I203" s="6"/>
    </row>
    <row r="204" spans="5:9" ht="11.25" customHeight="1" hidden="1" outlineLevel="3">
      <c r="E204" s="10" t="s">
        <v>173</v>
      </c>
      <c r="F204" s="10"/>
      <c r="G204" s="10"/>
      <c r="H204" s="6">
        <v>65020</v>
      </c>
      <c r="I204" s="6"/>
    </row>
    <row r="205" spans="5:9" ht="11.25" customHeight="1" hidden="1" outlineLevel="3">
      <c r="E205" s="10" t="s">
        <v>174</v>
      </c>
      <c r="F205" s="10"/>
      <c r="G205" s="10"/>
      <c r="H205" s="6">
        <v>51138.21</v>
      </c>
      <c r="I205" s="6"/>
    </row>
    <row r="206" spans="5:9" ht="11.25" customHeight="1" hidden="1" outlineLevel="3">
      <c r="E206" s="10" t="s">
        <v>175</v>
      </c>
      <c r="F206" s="10"/>
      <c r="G206" s="10"/>
      <c r="H206" s="6">
        <v>30966</v>
      </c>
      <c r="I206" s="6"/>
    </row>
    <row r="207" spans="5:9" ht="11.25" customHeight="1" hidden="1" outlineLevel="3">
      <c r="E207" s="10" t="s">
        <v>176</v>
      </c>
      <c r="F207" s="10"/>
      <c r="G207" s="10"/>
      <c r="H207" s="6">
        <v>72000</v>
      </c>
      <c r="I207" s="6"/>
    </row>
    <row r="208" spans="5:9" ht="11.25" customHeight="1" hidden="1" outlineLevel="3">
      <c r="E208" s="10" t="s">
        <v>177</v>
      </c>
      <c r="F208" s="10"/>
      <c r="G208" s="10"/>
      <c r="H208" s="6">
        <v>72000</v>
      </c>
      <c r="I208" s="6"/>
    </row>
    <row r="209" spans="5:9" ht="11.25" customHeight="1" hidden="1" outlineLevel="3">
      <c r="E209" s="10" t="s">
        <v>178</v>
      </c>
      <c r="F209" s="10"/>
      <c r="G209" s="10"/>
      <c r="H209" s="6">
        <v>55200</v>
      </c>
      <c r="I209" s="6"/>
    </row>
    <row r="210" spans="5:9" ht="11.25" customHeight="1" hidden="1" outlineLevel="3">
      <c r="E210" s="10" t="s">
        <v>179</v>
      </c>
      <c r="F210" s="10"/>
      <c r="G210" s="10"/>
      <c r="H210" s="6">
        <v>60000</v>
      </c>
      <c r="I210" s="6"/>
    </row>
    <row r="211" spans="5:9" ht="11.25" customHeight="1" hidden="1" outlineLevel="3">
      <c r="E211" s="10" t="s">
        <v>180</v>
      </c>
      <c r="F211" s="10"/>
      <c r="G211" s="10"/>
      <c r="H211" s="6">
        <v>72000</v>
      </c>
      <c r="I211" s="6"/>
    </row>
    <row r="212" spans="5:9" ht="11.25" customHeight="1" hidden="1" outlineLevel="3">
      <c r="E212" s="10" t="s">
        <v>181</v>
      </c>
      <c r="F212" s="10"/>
      <c r="G212" s="10"/>
      <c r="H212" s="6">
        <v>8000</v>
      </c>
      <c r="I212" s="6"/>
    </row>
    <row r="213" spans="5:9" ht="11.25" customHeight="1" hidden="1" outlineLevel="3">
      <c r="E213" s="10" t="s">
        <v>182</v>
      </c>
      <c r="F213" s="10"/>
      <c r="G213" s="10"/>
      <c r="H213" s="6">
        <v>72000</v>
      </c>
      <c r="I213" s="6"/>
    </row>
    <row r="214" spans="5:9" ht="11.25" customHeight="1" hidden="1" outlineLevel="3">
      <c r="E214" s="10" t="s">
        <v>183</v>
      </c>
      <c r="F214" s="10"/>
      <c r="G214" s="10"/>
      <c r="H214" s="6">
        <v>64600</v>
      </c>
      <c r="I214" s="6"/>
    </row>
    <row r="215" spans="5:9" ht="11.25" customHeight="1" hidden="1" outlineLevel="3">
      <c r="E215" s="10" t="s">
        <v>184</v>
      </c>
      <c r="F215" s="10"/>
      <c r="G215" s="10"/>
      <c r="H215" s="6">
        <v>300000</v>
      </c>
      <c r="I215" s="6"/>
    </row>
    <row r="216" spans="5:9" ht="11.25" customHeight="1" hidden="1" outlineLevel="3">
      <c r="E216" s="10" t="s">
        <v>76</v>
      </c>
      <c r="F216" s="10"/>
      <c r="G216" s="10"/>
      <c r="H216" s="6">
        <v>40000</v>
      </c>
      <c r="I216" s="6"/>
    </row>
    <row r="217" spans="5:9" ht="11.25" customHeight="1" hidden="1" outlineLevel="3">
      <c r="E217" s="10" t="s">
        <v>185</v>
      </c>
      <c r="F217" s="10"/>
      <c r="G217" s="10"/>
      <c r="H217" s="6">
        <v>74400</v>
      </c>
      <c r="I217" s="6"/>
    </row>
    <row r="218" spans="5:9" ht="11.25" customHeight="1" hidden="1" outlineLevel="3">
      <c r="E218" s="10" t="s">
        <v>186</v>
      </c>
      <c r="F218" s="10"/>
      <c r="G218" s="10"/>
      <c r="H218" s="6">
        <v>74400</v>
      </c>
      <c r="I218" s="6"/>
    </row>
    <row r="219" spans="5:9" ht="11.25" customHeight="1" hidden="1" outlineLevel="3">
      <c r="E219" s="10" t="s">
        <v>187</v>
      </c>
      <c r="F219" s="10"/>
      <c r="G219" s="10"/>
      <c r="H219" s="6">
        <v>80000</v>
      </c>
      <c r="I219" s="6"/>
    </row>
    <row r="220" spans="5:9" ht="11.25" customHeight="1" hidden="1" outlineLevel="3">
      <c r="E220" s="10" t="s">
        <v>188</v>
      </c>
      <c r="F220" s="10"/>
      <c r="G220" s="10"/>
      <c r="H220" s="6">
        <v>75600</v>
      </c>
      <c r="I220" s="6"/>
    </row>
    <row r="221" spans="5:9" ht="11.25" customHeight="1" hidden="1" outlineLevel="3">
      <c r="E221" s="10" t="s">
        <v>189</v>
      </c>
      <c r="F221" s="10"/>
      <c r="G221" s="10"/>
      <c r="H221" s="6">
        <v>72000</v>
      </c>
      <c r="I221" s="6"/>
    </row>
    <row r="222" spans="5:9" ht="11.25" customHeight="1" hidden="1" outlineLevel="3">
      <c r="E222" s="10" t="s">
        <v>190</v>
      </c>
      <c r="F222" s="10"/>
      <c r="G222" s="10"/>
      <c r="H222" s="6">
        <v>49000</v>
      </c>
      <c r="I222" s="6"/>
    </row>
    <row r="223" spans="5:9" ht="11.25" customHeight="1" hidden="1" outlineLevel="3">
      <c r="E223" s="10" t="s">
        <v>191</v>
      </c>
      <c r="F223" s="10"/>
      <c r="G223" s="10"/>
      <c r="H223" s="6">
        <v>72000</v>
      </c>
      <c r="I223" s="6"/>
    </row>
    <row r="224" spans="5:9" ht="11.25" customHeight="1" hidden="1" outlineLevel="3">
      <c r="E224" s="10" t="s">
        <v>192</v>
      </c>
      <c r="F224" s="10"/>
      <c r="G224" s="10"/>
      <c r="H224" s="6">
        <v>74400</v>
      </c>
      <c r="I224" s="6"/>
    </row>
    <row r="225" spans="5:9" ht="11.25" customHeight="1" hidden="1" outlineLevel="3">
      <c r="E225" s="10" t="s">
        <v>193</v>
      </c>
      <c r="F225" s="10"/>
      <c r="G225" s="10"/>
      <c r="H225" s="6">
        <v>74400</v>
      </c>
      <c r="I225" s="6"/>
    </row>
    <row r="226" spans="5:9" ht="11.25" customHeight="1" hidden="1" outlineLevel="3">
      <c r="E226" s="10" t="s">
        <v>194</v>
      </c>
      <c r="F226" s="10"/>
      <c r="G226" s="10"/>
      <c r="H226" s="6">
        <v>65122.58</v>
      </c>
      <c r="I226" s="6"/>
    </row>
    <row r="227" spans="5:9" ht="11.25" customHeight="1" hidden="1" outlineLevel="3">
      <c r="E227" s="10" t="s">
        <v>195</v>
      </c>
      <c r="F227" s="10"/>
      <c r="G227" s="10"/>
      <c r="H227" s="6">
        <v>60000</v>
      </c>
      <c r="I227" s="6"/>
    </row>
    <row r="228" spans="5:9" ht="11.25" customHeight="1" hidden="1" outlineLevel="3">
      <c r="E228" s="10" t="s">
        <v>196</v>
      </c>
      <c r="F228" s="10"/>
      <c r="G228" s="10"/>
      <c r="H228" s="6">
        <v>72000</v>
      </c>
      <c r="I228" s="6"/>
    </row>
    <row r="229" spans="5:9" ht="11.25" customHeight="1" hidden="1" outlineLevel="3">
      <c r="E229" s="10" t="s">
        <v>197</v>
      </c>
      <c r="F229" s="10"/>
      <c r="G229" s="10"/>
      <c r="H229" s="6">
        <v>74400</v>
      </c>
      <c r="I229" s="6"/>
    </row>
    <row r="230" spans="5:9" ht="11.25" customHeight="1" hidden="1" outlineLevel="3">
      <c r="E230" s="10" t="s">
        <v>198</v>
      </c>
      <c r="F230" s="10"/>
      <c r="G230" s="10"/>
      <c r="H230" s="6">
        <v>55200</v>
      </c>
      <c r="I230" s="6"/>
    </row>
    <row r="231" spans="5:9" ht="11.25" customHeight="1" hidden="1" outlineLevel="3">
      <c r="E231" s="10" t="s">
        <v>199</v>
      </c>
      <c r="F231" s="10"/>
      <c r="G231" s="10"/>
      <c r="H231" s="6">
        <v>78600</v>
      </c>
      <c r="I231" s="6"/>
    </row>
    <row r="232" spans="5:9" ht="11.25" customHeight="1" hidden="1" outlineLevel="3">
      <c r="E232" s="10" t="s">
        <v>200</v>
      </c>
      <c r="F232" s="10"/>
      <c r="G232" s="10"/>
      <c r="H232" s="6">
        <v>57500</v>
      </c>
      <c r="I232" s="6"/>
    </row>
    <row r="233" spans="5:9" ht="11.25" customHeight="1" hidden="1" outlineLevel="3">
      <c r="E233" s="10" t="s">
        <v>201</v>
      </c>
      <c r="F233" s="10"/>
      <c r="G233" s="10"/>
      <c r="H233" s="6">
        <v>54450</v>
      </c>
      <c r="I233" s="6"/>
    </row>
    <row r="234" spans="5:9" ht="11.25" customHeight="1" hidden="1" outlineLevel="3">
      <c r="E234" s="10" t="s">
        <v>202</v>
      </c>
      <c r="F234" s="10"/>
      <c r="G234" s="10"/>
      <c r="H234" s="6">
        <v>60000</v>
      </c>
      <c r="I234" s="6"/>
    </row>
    <row r="235" spans="5:9" ht="11.25" customHeight="1" hidden="1" outlineLevel="3">
      <c r="E235" s="10" t="s">
        <v>203</v>
      </c>
      <c r="F235" s="10"/>
      <c r="G235" s="10"/>
      <c r="H235" s="6">
        <v>55200</v>
      </c>
      <c r="I235" s="6"/>
    </row>
    <row r="236" spans="5:9" ht="11.25" customHeight="1" hidden="1" outlineLevel="3">
      <c r="E236" s="10" t="s">
        <v>204</v>
      </c>
      <c r="F236" s="10"/>
      <c r="G236" s="10"/>
      <c r="H236" s="6">
        <v>45000</v>
      </c>
      <c r="I236" s="6"/>
    </row>
    <row r="237" spans="5:9" ht="11.25" customHeight="1" hidden="1" outlineLevel="3">
      <c r="E237" s="10" t="s">
        <v>205</v>
      </c>
      <c r="F237" s="10"/>
      <c r="G237" s="10"/>
      <c r="H237" s="6">
        <v>49970</v>
      </c>
      <c r="I237" s="6"/>
    </row>
    <row r="238" spans="5:9" ht="11.25" customHeight="1" hidden="1" outlineLevel="3">
      <c r="E238" s="10" t="s">
        <v>206</v>
      </c>
      <c r="F238" s="10"/>
      <c r="G238" s="10"/>
      <c r="H238" s="6">
        <v>72000</v>
      </c>
      <c r="I238" s="6"/>
    </row>
    <row r="239" spans="5:9" ht="11.25" customHeight="1" hidden="1" outlineLevel="3">
      <c r="E239" s="10" t="s">
        <v>207</v>
      </c>
      <c r="F239" s="10"/>
      <c r="G239" s="10"/>
      <c r="H239" s="6">
        <v>72000</v>
      </c>
      <c r="I239" s="6"/>
    </row>
    <row r="240" spans="5:9" ht="11.25" customHeight="1" hidden="1" outlineLevel="3">
      <c r="E240" s="10" t="s">
        <v>208</v>
      </c>
      <c r="F240" s="10"/>
      <c r="G240" s="10"/>
      <c r="H240" s="6">
        <v>92500</v>
      </c>
      <c r="I240" s="6"/>
    </row>
    <row r="241" spans="5:9" ht="11.25" customHeight="1" hidden="1" outlineLevel="3">
      <c r="E241" s="10" t="s">
        <v>209</v>
      </c>
      <c r="F241" s="10"/>
      <c r="G241" s="10"/>
      <c r="H241" s="6">
        <v>74400</v>
      </c>
      <c r="I241" s="6"/>
    </row>
    <row r="242" spans="5:9" ht="11.25" customHeight="1" hidden="1" outlineLevel="3">
      <c r="E242" s="10" t="s">
        <v>210</v>
      </c>
      <c r="F242" s="10"/>
      <c r="G242" s="10"/>
      <c r="H242" s="6">
        <v>30000</v>
      </c>
      <c r="I242" s="6"/>
    </row>
    <row r="243" spans="5:9" ht="11.25" customHeight="1" hidden="1" outlineLevel="3">
      <c r="E243" s="10" t="s">
        <v>50</v>
      </c>
      <c r="F243" s="10"/>
      <c r="G243" s="10"/>
      <c r="H243" s="6">
        <v>16200</v>
      </c>
      <c r="I243" s="6"/>
    </row>
    <row r="244" spans="5:9" ht="11.25" customHeight="1" hidden="1" outlineLevel="3">
      <c r="E244" s="10" t="s">
        <v>211</v>
      </c>
      <c r="F244" s="10"/>
      <c r="G244" s="10"/>
      <c r="H244" s="6">
        <v>74400</v>
      </c>
      <c r="I244" s="6"/>
    </row>
    <row r="245" spans="5:9" ht="11.25" customHeight="1" hidden="1" outlineLevel="3">
      <c r="E245" s="10" t="s">
        <v>212</v>
      </c>
      <c r="F245" s="10"/>
      <c r="G245" s="10"/>
      <c r="H245" s="6">
        <v>67050</v>
      </c>
      <c r="I245" s="6"/>
    </row>
    <row r="246" spans="5:9" ht="11.25" customHeight="1" hidden="1" outlineLevel="3">
      <c r="E246" s="10" t="s">
        <v>213</v>
      </c>
      <c r="F246" s="10"/>
      <c r="G246" s="10"/>
      <c r="H246" s="6">
        <v>20000</v>
      </c>
      <c r="I246" s="6"/>
    </row>
    <row r="247" spans="5:9" ht="11.25" customHeight="1" hidden="1" outlineLevel="3">
      <c r="E247" s="10" t="s">
        <v>214</v>
      </c>
      <c r="F247" s="10"/>
      <c r="G247" s="10"/>
      <c r="H247" s="6">
        <v>54000</v>
      </c>
      <c r="I247" s="6"/>
    </row>
    <row r="248" spans="5:9" ht="11.25" customHeight="1" hidden="1" outlineLevel="3">
      <c r="E248" s="10" t="s">
        <v>215</v>
      </c>
      <c r="F248" s="10"/>
      <c r="G248" s="10"/>
      <c r="H248" s="6">
        <v>45000</v>
      </c>
      <c r="I248" s="6"/>
    </row>
    <row r="249" spans="5:9" ht="11.25" customHeight="1" hidden="1" outlineLevel="3">
      <c r="E249" s="10" t="s">
        <v>216</v>
      </c>
      <c r="F249" s="10"/>
      <c r="G249" s="10"/>
      <c r="H249" s="6">
        <v>70000</v>
      </c>
      <c r="I249" s="6"/>
    </row>
    <row r="250" spans="5:9" ht="11.25" customHeight="1" hidden="1" outlineLevel="3">
      <c r="E250" s="10" t="s">
        <v>217</v>
      </c>
      <c r="F250" s="10"/>
      <c r="G250" s="10"/>
      <c r="H250" s="6">
        <v>52000</v>
      </c>
      <c r="I250" s="6"/>
    </row>
    <row r="251" spans="5:9" ht="11.25" customHeight="1" hidden="1" outlineLevel="3">
      <c r="E251" s="10" t="s">
        <v>218</v>
      </c>
      <c r="F251" s="10"/>
      <c r="G251" s="10"/>
      <c r="H251" s="6">
        <v>74400</v>
      </c>
      <c r="I251" s="6"/>
    </row>
    <row r="252" spans="5:9" ht="11.25" customHeight="1" hidden="1" outlineLevel="3">
      <c r="E252" s="10" t="s">
        <v>219</v>
      </c>
      <c r="F252" s="10"/>
      <c r="G252" s="10"/>
      <c r="H252" s="6">
        <v>45500</v>
      </c>
      <c r="I252" s="6"/>
    </row>
    <row r="253" spans="5:9" ht="11.25" customHeight="1" hidden="1" outlineLevel="3">
      <c r="E253" s="10" t="s">
        <v>220</v>
      </c>
      <c r="F253" s="10"/>
      <c r="G253" s="10"/>
      <c r="H253" s="6">
        <v>60000</v>
      </c>
      <c r="I253" s="6"/>
    </row>
    <row r="254" spans="5:9" ht="11.25" customHeight="1" hidden="1" outlineLevel="3">
      <c r="E254" s="10" t="s">
        <v>221</v>
      </c>
      <c r="F254" s="10"/>
      <c r="G254" s="10"/>
      <c r="H254" s="6">
        <v>51400</v>
      </c>
      <c r="I254" s="6"/>
    </row>
    <row r="255" spans="5:9" ht="11.25" customHeight="1" hidden="1" outlineLevel="3">
      <c r="E255" s="10" t="s">
        <v>222</v>
      </c>
      <c r="F255" s="10"/>
      <c r="G255" s="10"/>
      <c r="H255" s="6">
        <v>58800</v>
      </c>
      <c r="I255" s="6"/>
    </row>
    <row r="256" spans="5:9" ht="11.25" customHeight="1" hidden="1" outlineLevel="3">
      <c r="E256" s="10" t="s">
        <v>223</v>
      </c>
      <c r="F256" s="10"/>
      <c r="G256" s="10"/>
      <c r="H256" s="6">
        <v>72000</v>
      </c>
      <c r="I256" s="6"/>
    </row>
    <row r="257" spans="5:9" ht="11.25" customHeight="1" hidden="1" outlineLevel="3">
      <c r="E257" s="10" t="s">
        <v>224</v>
      </c>
      <c r="F257" s="10"/>
      <c r="G257" s="10"/>
      <c r="H257" s="6">
        <v>50000</v>
      </c>
      <c r="I257" s="6"/>
    </row>
    <row r="258" spans="5:9" ht="11.25" customHeight="1" hidden="1" outlineLevel="3">
      <c r="E258" s="10" t="s">
        <v>225</v>
      </c>
      <c r="F258" s="10"/>
      <c r="G258" s="10"/>
      <c r="H258" s="6">
        <v>80000</v>
      </c>
      <c r="I258" s="6"/>
    </row>
    <row r="259" spans="5:9" ht="11.25" customHeight="1" hidden="1" outlineLevel="3">
      <c r="E259" s="10" t="s">
        <v>226</v>
      </c>
      <c r="F259" s="10"/>
      <c r="G259" s="10"/>
      <c r="H259" s="6">
        <v>60000</v>
      </c>
      <c r="I259" s="6"/>
    </row>
    <row r="260" spans="5:9" ht="11.25" customHeight="1" hidden="1" outlineLevel="3">
      <c r="E260" s="10" t="s">
        <v>227</v>
      </c>
      <c r="F260" s="10"/>
      <c r="G260" s="10"/>
      <c r="H260" s="6">
        <v>25300</v>
      </c>
      <c r="I260" s="6"/>
    </row>
    <row r="261" spans="5:9" ht="11.25" customHeight="1" hidden="1" outlineLevel="3">
      <c r="E261" s="10" t="s">
        <v>228</v>
      </c>
      <c r="F261" s="10"/>
      <c r="G261" s="10"/>
      <c r="H261" s="6">
        <v>72000</v>
      </c>
      <c r="I261" s="6"/>
    </row>
    <row r="262" spans="5:9" ht="11.25" customHeight="1" hidden="1" outlineLevel="3">
      <c r="E262" s="10" t="s">
        <v>229</v>
      </c>
      <c r="F262" s="10"/>
      <c r="G262" s="10"/>
      <c r="H262" s="6">
        <v>100000</v>
      </c>
      <c r="I262" s="6"/>
    </row>
    <row r="263" spans="5:9" ht="11.25" customHeight="1" hidden="1" outlineLevel="3">
      <c r="E263" s="10" t="s">
        <v>230</v>
      </c>
      <c r="F263" s="10"/>
      <c r="G263" s="10"/>
      <c r="H263" s="6">
        <v>72000</v>
      </c>
      <c r="I263" s="6"/>
    </row>
    <row r="264" spans="5:9" ht="11.25" customHeight="1" hidden="1" outlineLevel="3">
      <c r="E264" s="10" t="s">
        <v>231</v>
      </c>
      <c r="F264" s="10"/>
      <c r="G264" s="10"/>
      <c r="H264" s="6">
        <v>64700</v>
      </c>
      <c r="I264" s="6"/>
    </row>
    <row r="265" spans="5:9" ht="11.25" customHeight="1" hidden="1" outlineLevel="3">
      <c r="E265" s="10" t="s">
        <v>232</v>
      </c>
      <c r="F265" s="10"/>
      <c r="G265" s="10"/>
      <c r="H265" s="6">
        <v>72000</v>
      </c>
      <c r="I265" s="6"/>
    </row>
    <row r="266" spans="5:9" ht="11.25" customHeight="1" hidden="1" outlineLevel="3">
      <c r="E266" s="10" t="s">
        <v>233</v>
      </c>
      <c r="F266" s="10"/>
      <c r="G266" s="10"/>
      <c r="H266" s="6">
        <v>610317.64</v>
      </c>
      <c r="I266" s="6"/>
    </row>
    <row r="267" spans="5:9" ht="11.25" customHeight="1" hidden="1" outlineLevel="3">
      <c r="E267" s="10" t="s">
        <v>234</v>
      </c>
      <c r="F267" s="10"/>
      <c r="G267" s="10"/>
      <c r="H267" s="6">
        <v>67000</v>
      </c>
      <c r="I267" s="6"/>
    </row>
    <row r="268" spans="5:9" ht="11.25" customHeight="1" hidden="1" outlineLevel="3">
      <c r="E268" s="10" t="s">
        <v>235</v>
      </c>
      <c r="F268" s="10"/>
      <c r="G268" s="10"/>
      <c r="H268" s="6">
        <v>48000</v>
      </c>
      <c r="I268" s="6"/>
    </row>
    <row r="269" spans="5:9" ht="11.25" customHeight="1" hidden="1" outlineLevel="3">
      <c r="E269" s="10" t="s">
        <v>236</v>
      </c>
      <c r="F269" s="10"/>
      <c r="G269" s="10"/>
      <c r="H269" s="6">
        <v>74400</v>
      </c>
      <c r="I269" s="6"/>
    </row>
    <row r="270" spans="5:9" ht="11.25" customHeight="1" hidden="1" outlineLevel="3">
      <c r="E270" s="10" t="s">
        <v>237</v>
      </c>
      <c r="F270" s="10"/>
      <c r="G270" s="10"/>
      <c r="H270" s="6">
        <v>74400</v>
      </c>
      <c r="I270" s="6"/>
    </row>
    <row r="271" spans="5:9" ht="11.25" customHeight="1" hidden="1" outlineLevel="3">
      <c r="E271" s="10" t="s">
        <v>238</v>
      </c>
      <c r="F271" s="10"/>
      <c r="G271" s="10"/>
      <c r="H271" s="6">
        <v>30000</v>
      </c>
      <c r="I271" s="6"/>
    </row>
    <row r="272" spans="5:9" ht="11.25" customHeight="1" hidden="1" outlineLevel="3">
      <c r="E272" s="10" t="s">
        <v>239</v>
      </c>
      <c r="F272" s="10"/>
      <c r="G272" s="10"/>
      <c r="H272" s="6">
        <v>130347.65</v>
      </c>
      <c r="I272" s="6"/>
    </row>
    <row r="273" spans="5:9" ht="11.25" customHeight="1" hidden="1" outlineLevel="3">
      <c r="E273" s="10" t="s">
        <v>240</v>
      </c>
      <c r="F273" s="10"/>
      <c r="G273" s="10"/>
      <c r="H273" s="6">
        <v>72000</v>
      </c>
      <c r="I273" s="6"/>
    </row>
    <row r="274" spans="5:9" ht="11.25" customHeight="1" hidden="1" outlineLevel="3">
      <c r="E274" s="10" t="s">
        <v>241</v>
      </c>
      <c r="F274" s="10"/>
      <c r="G274" s="10"/>
      <c r="H274" s="6">
        <v>74400</v>
      </c>
      <c r="I274" s="6"/>
    </row>
    <row r="275" spans="5:9" ht="11.25" customHeight="1" hidden="1" outlineLevel="3">
      <c r="E275" s="10" t="s">
        <v>242</v>
      </c>
      <c r="F275" s="10"/>
      <c r="G275" s="10"/>
      <c r="H275" s="6">
        <v>34404.6</v>
      </c>
      <c r="I275" s="6"/>
    </row>
    <row r="276" spans="5:9" ht="11.25" customHeight="1" hidden="1" outlineLevel="3">
      <c r="E276" s="10" t="s">
        <v>243</v>
      </c>
      <c r="F276" s="10"/>
      <c r="G276" s="10"/>
      <c r="H276" s="6">
        <v>60000</v>
      </c>
      <c r="I276" s="6"/>
    </row>
    <row r="277" spans="5:9" ht="11.25" customHeight="1" hidden="1" outlineLevel="3">
      <c r="E277" s="10" t="s">
        <v>244</v>
      </c>
      <c r="F277" s="10"/>
      <c r="G277" s="10"/>
      <c r="H277" s="6">
        <v>74400</v>
      </c>
      <c r="I277" s="6"/>
    </row>
    <row r="278" spans="5:9" ht="11.25" customHeight="1" hidden="1" outlineLevel="3">
      <c r="E278" s="10" t="s">
        <v>245</v>
      </c>
      <c r="F278" s="10"/>
      <c r="G278" s="10"/>
      <c r="H278" s="6">
        <v>60000</v>
      </c>
      <c r="I278" s="6"/>
    </row>
    <row r="279" spans="5:9" ht="11.25" customHeight="1" hidden="1" outlineLevel="3">
      <c r="E279" s="10" t="s">
        <v>246</v>
      </c>
      <c r="F279" s="10"/>
      <c r="G279" s="10"/>
      <c r="H279" s="6">
        <v>60000</v>
      </c>
      <c r="I279" s="6"/>
    </row>
    <row r="280" spans="5:9" ht="11.25" customHeight="1" hidden="1" outlineLevel="3">
      <c r="E280" s="10" t="s">
        <v>247</v>
      </c>
      <c r="F280" s="10"/>
      <c r="G280" s="10"/>
      <c r="H280" s="6">
        <v>20000</v>
      </c>
      <c r="I280" s="6"/>
    </row>
    <row r="281" spans="5:9" ht="11.25" customHeight="1" hidden="1" outlineLevel="3">
      <c r="E281" s="10" t="s">
        <v>248</v>
      </c>
      <c r="F281" s="10"/>
      <c r="G281" s="10"/>
      <c r="H281" s="6">
        <v>60000</v>
      </c>
      <c r="I281" s="6"/>
    </row>
    <row r="282" spans="5:9" ht="11.25" customHeight="1" hidden="1" outlineLevel="3">
      <c r="E282" s="10" t="s">
        <v>249</v>
      </c>
      <c r="F282" s="10"/>
      <c r="G282" s="10"/>
      <c r="H282" s="6">
        <v>80000</v>
      </c>
      <c r="I282" s="6"/>
    </row>
    <row r="283" spans="5:9" ht="11.25" customHeight="1" hidden="1" outlineLevel="3">
      <c r="E283" s="10" t="s">
        <v>250</v>
      </c>
      <c r="F283" s="10"/>
      <c r="G283" s="10"/>
      <c r="H283" s="6">
        <v>72000</v>
      </c>
      <c r="I283" s="6"/>
    </row>
    <row r="284" spans="5:9" ht="11.25" customHeight="1" hidden="1" outlineLevel="3">
      <c r="E284" s="10" t="s">
        <v>251</v>
      </c>
      <c r="F284" s="10"/>
      <c r="G284" s="10"/>
      <c r="H284" s="6">
        <v>66000</v>
      </c>
      <c r="I284" s="6"/>
    </row>
    <row r="285" spans="5:9" ht="11.25" customHeight="1" hidden="1" outlineLevel="3">
      <c r="E285" s="10" t="s">
        <v>252</v>
      </c>
      <c r="F285" s="10"/>
      <c r="G285" s="10"/>
      <c r="H285" s="6">
        <v>72000</v>
      </c>
      <c r="I285" s="6"/>
    </row>
    <row r="286" spans="5:9" ht="11.25" customHeight="1" hidden="1" outlineLevel="3">
      <c r="E286" s="10" t="s">
        <v>89</v>
      </c>
      <c r="F286" s="10"/>
      <c r="G286" s="10"/>
      <c r="H286" s="6">
        <v>62124</v>
      </c>
      <c r="I286" s="6"/>
    </row>
    <row r="287" spans="5:9" ht="11.25" customHeight="1" hidden="1" outlineLevel="3">
      <c r="E287" s="10" t="s">
        <v>253</v>
      </c>
      <c r="F287" s="10"/>
      <c r="G287" s="10"/>
      <c r="H287" s="6">
        <v>74400</v>
      </c>
      <c r="I287" s="6"/>
    </row>
    <row r="288" spans="5:9" ht="11.25" customHeight="1" hidden="1" outlineLevel="3">
      <c r="E288" s="10" t="s">
        <v>254</v>
      </c>
      <c r="F288" s="10"/>
      <c r="G288" s="10"/>
      <c r="H288" s="6">
        <v>72000</v>
      </c>
      <c r="I288" s="6"/>
    </row>
    <row r="289" spans="5:9" ht="11.25" customHeight="1" hidden="1" outlineLevel="3">
      <c r="E289" s="10" t="s">
        <v>255</v>
      </c>
      <c r="F289" s="10"/>
      <c r="G289" s="10"/>
      <c r="H289" s="6">
        <v>72000</v>
      </c>
      <c r="I289" s="6"/>
    </row>
    <row r="290" spans="5:9" ht="11.25" customHeight="1" hidden="1" outlineLevel="3">
      <c r="E290" s="10" t="s">
        <v>256</v>
      </c>
      <c r="F290" s="10"/>
      <c r="G290" s="10"/>
      <c r="H290" s="6">
        <v>74400</v>
      </c>
      <c r="I290" s="6"/>
    </row>
    <row r="291" spans="5:9" ht="11.25" customHeight="1" hidden="1" outlineLevel="3">
      <c r="E291" s="10" t="s">
        <v>257</v>
      </c>
      <c r="F291" s="10"/>
      <c r="G291" s="10"/>
      <c r="H291" s="6">
        <v>74400</v>
      </c>
      <c r="I291" s="6"/>
    </row>
    <row r="292" spans="5:9" ht="11.25" customHeight="1" hidden="1" outlineLevel="3">
      <c r="E292" s="10" t="s">
        <v>258</v>
      </c>
      <c r="F292" s="10"/>
      <c r="G292" s="10"/>
      <c r="H292" s="6">
        <v>72000</v>
      </c>
      <c r="I292" s="6"/>
    </row>
    <row r="293" spans="5:9" ht="11.25" customHeight="1" hidden="1" outlineLevel="3">
      <c r="E293" s="10" t="s">
        <v>259</v>
      </c>
      <c r="F293" s="10"/>
      <c r="G293" s="10"/>
      <c r="H293" s="6">
        <v>33500</v>
      </c>
      <c r="I293" s="6"/>
    </row>
    <row r="294" spans="5:9" ht="11.25" customHeight="1" hidden="1" outlineLevel="3">
      <c r="E294" s="10" t="s">
        <v>260</v>
      </c>
      <c r="F294" s="10"/>
      <c r="G294" s="10"/>
      <c r="H294" s="6">
        <v>55200</v>
      </c>
      <c r="I294" s="6"/>
    </row>
    <row r="295" spans="5:9" ht="11.25" customHeight="1" hidden="1" outlineLevel="3">
      <c r="E295" s="10" t="s">
        <v>261</v>
      </c>
      <c r="F295" s="10"/>
      <c r="G295" s="10"/>
      <c r="H295" s="6">
        <v>11000</v>
      </c>
      <c r="I295" s="6"/>
    </row>
    <row r="296" spans="5:9" ht="11.25" customHeight="1" hidden="1" outlineLevel="3">
      <c r="E296" s="10" t="s">
        <v>262</v>
      </c>
      <c r="F296" s="10"/>
      <c r="G296" s="10"/>
      <c r="H296" s="6">
        <v>72000</v>
      </c>
      <c r="I296" s="6"/>
    </row>
    <row r="297" spans="5:9" ht="11.25" customHeight="1" hidden="1" outlineLevel="3">
      <c r="E297" s="10" t="s">
        <v>263</v>
      </c>
      <c r="F297" s="10"/>
      <c r="G297" s="10"/>
      <c r="H297" s="6">
        <v>80000</v>
      </c>
      <c r="I297" s="6"/>
    </row>
    <row r="298" spans="5:9" ht="11.25" customHeight="1" hidden="1" outlineLevel="3">
      <c r="E298" s="10" t="s">
        <v>264</v>
      </c>
      <c r="F298" s="10"/>
      <c r="G298" s="10"/>
      <c r="H298" s="6">
        <v>72000</v>
      </c>
      <c r="I298" s="6"/>
    </row>
    <row r="299" spans="5:9" ht="11.25" customHeight="1" hidden="1" outlineLevel="3">
      <c r="E299" s="10" t="s">
        <v>265</v>
      </c>
      <c r="F299" s="10"/>
      <c r="G299" s="10"/>
      <c r="H299" s="6">
        <v>27000</v>
      </c>
      <c r="I299" s="6"/>
    </row>
    <row r="300" spans="5:9" ht="11.25" customHeight="1" hidden="1" outlineLevel="3">
      <c r="E300" s="10" t="s">
        <v>266</v>
      </c>
      <c r="F300" s="10"/>
      <c r="G300" s="10"/>
      <c r="H300" s="6">
        <v>70000</v>
      </c>
      <c r="I300" s="6"/>
    </row>
    <row r="301" spans="5:9" ht="11.25" customHeight="1" hidden="1" outlineLevel="3">
      <c r="E301" s="10" t="s">
        <v>267</v>
      </c>
      <c r="F301" s="10"/>
      <c r="G301" s="10"/>
      <c r="H301" s="6">
        <v>77700</v>
      </c>
      <c r="I301" s="6"/>
    </row>
    <row r="302" spans="5:9" ht="11.25" customHeight="1" hidden="1" outlineLevel="3">
      <c r="E302" s="10" t="s">
        <v>268</v>
      </c>
      <c r="F302" s="10"/>
      <c r="G302" s="10"/>
      <c r="H302" s="6">
        <v>55200</v>
      </c>
      <c r="I302" s="6"/>
    </row>
    <row r="303" spans="5:9" ht="11.25" customHeight="1" hidden="1" outlineLevel="3">
      <c r="E303" s="10" t="s">
        <v>269</v>
      </c>
      <c r="F303" s="10"/>
      <c r="G303" s="10"/>
      <c r="H303" s="6">
        <v>74400</v>
      </c>
      <c r="I303" s="6"/>
    </row>
    <row r="304" spans="5:9" ht="11.25" customHeight="1" hidden="1" outlineLevel="3">
      <c r="E304" s="10" t="s">
        <v>270</v>
      </c>
      <c r="F304" s="10"/>
      <c r="G304" s="10"/>
      <c r="H304" s="6">
        <v>63000</v>
      </c>
      <c r="I304" s="6"/>
    </row>
    <row r="305" spans="5:9" ht="11.25" customHeight="1" hidden="1" outlineLevel="3">
      <c r="E305" s="10" t="s">
        <v>271</v>
      </c>
      <c r="F305" s="10"/>
      <c r="G305" s="10"/>
      <c r="H305" s="6">
        <v>31000</v>
      </c>
      <c r="I305" s="6"/>
    </row>
    <row r="306" spans="5:9" ht="11.25" customHeight="1" hidden="1" outlineLevel="3">
      <c r="E306" s="10" t="s">
        <v>272</v>
      </c>
      <c r="F306" s="10"/>
      <c r="G306" s="10"/>
      <c r="H306" s="6">
        <v>34650</v>
      </c>
      <c r="I306" s="6"/>
    </row>
    <row r="307" spans="5:9" ht="11.25" customHeight="1" hidden="1" outlineLevel="3">
      <c r="E307" s="10" t="s">
        <v>273</v>
      </c>
      <c r="F307" s="10"/>
      <c r="G307" s="10"/>
      <c r="H307" s="6">
        <v>50000</v>
      </c>
      <c r="I307" s="6"/>
    </row>
    <row r="308" spans="5:9" ht="11.25" customHeight="1" hidden="1" outlineLevel="3">
      <c r="E308" s="10" t="s">
        <v>274</v>
      </c>
      <c r="F308" s="10"/>
      <c r="G308" s="10"/>
      <c r="H308" s="6">
        <v>44500</v>
      </c>
      <c r="I308" s="6"/>
    </row>
    <row r="309" spans="5:9" ht="11.25" customHeight="1" hidden="1" outlineLevel="3">
      <c r="E309" s="10" t="s">
        <v>275</v>
      </c>
      <c r="F309" s="10"/>
      <c r="G309" s="10"/>
      <c r="H309" s="6">
        <v>72000</v>
      </c>
      <c r="I309" s="6"/>
    </row>
    <row r="310" spans="5:9" ht="11.25" customHeight="1" hidden="1" outlineLevel="3">
      <c r="E310" s="10" t="s">
        <v>276</v>
      </c>
      <c r="F310" s="10"/>
      <c r="G310" s="10"/>
      <c r="H310" s="6">
        <v>40000</v>
      </c>
      <c r="I310" s="6"/>
    </row>
    <row r="311" spans="5:9" ht="11.25" customHeight="1" hidden="1" outlineLevel="3">
      <c r="E311" s="10" t="s">
        <v>277</v>
      </c>
      <c r="F311" s="10"/>
      <c r="G311" s="10"/>
      <c r="H311" s="6">
        <v>79000</v>
      </c>
      <c r="I311" s="6"/>
    </row>
    <row r="312" spans="5:9" ht="11.25" customHeight="1" hidden="1" outlineLevel="2" collapsed="1">
      <c r="E312" s="5" t="s">
        <v>278</v>
      </c>
      <c r="F312" s="5"/>
      <c r="G312" s="5"/>
      <c r="H312" s="6">
        <f>SUM(H313:I321)</f>
        <v>120044.99</v>
      </c>
      <c r="I312" s="6"/>
    </row>
    <row r="313" spans="5:9" ht="11.25" customHeight="1" hidden="1" outlineLevel="3">
      <c r="E313" s="10" t="s">
        <v>279</v>
      </c>
      <c r="F313" s="10"/>
      <c r="G313" s="10"/>
      <c r="H313" s="6">
        <v>15000</v>
      </c>
      <c r="I313" s="6"/>
    </row>
    <row r="314" spans="5:9" ht="11.25" customHeight="1" hidden="1" outlineLevel="3">
      <c r="E314" s="10" t="s">
        <v>43</v>
      </c>
      <c r="F314" s="10"/>
      <c r="G314" s="10"/>
      <c r="H314" s="6">
        <v>10000</v>
      </c>
      <c r="I314" s="6"/>
    </row>
    <row r="315" spans="5:9" ht="11.25" customHeight="1" hidden="1" outlineLevel="3">
      <c r="E315" s="10" t="s">
        <v>280</v>
      </c>
      <c r="F315" s="10"/>
      <c r="G315" s="10"/>
      <c r="H315" s="6">
        <v>7200</v>
      </c>
      <c r="I315" s="6"/>
    </row>
    <row r="316" spans="5:9" ht="11.25" customHeight="1" hidden="1" outlineLevel="3">
      <c r="E316" s="10" t="s">
        <v>20</v>
      </c>
      <c r="F316" s="10"/>
      <c r="G316" s="10"/>
      <c r="H316" s="6">
        <v>10755</v>
      </c>
      <c r="I316" s="6"/>
    </row>
    <row r="317" spans="5:9" ht="11.25" customHeight="1" hidden="1" outlineLevel="3">
      <c r="E317" s="10" t="s">
        <v>612</v>
      </c>
      <c r="F317" s="10"/>
      <c r="G317" s="10"/>
      <c r="H317" s="6">
        <v>20000</v>
      </c>
      <c r="I317" s="6"/>
    </row>
    <row r="318" spans="5:9" ht="11.25" customHeight="1" hidden="1" outlineLevel="3">
      <c r="E318" s="10" t="s">
        <v>281</v>
      </c>
      <c r="F318" s="10"/>
      <c r="G318" s="10"/>
      <c r="H318" s="6">
        <v>33000</v>
      </c>
      <c r="I318" s="6"/>
    </row>
    <row r="319" spans="5:9" ht="11.25" customHeight="1" hidden="1" outlineLevel="3">
      <c r="E319" s="10" t="s">
        <v>282</v>
      </c>
      <c r="F319" s="10"/>
      <c r="G319" s="10"/>
      <c r="H319" s="6">
        <v>15000</v>
      </c>
      <c r="I319" s="6"/>
    </row>
    <row r="320" spans="5:9" ht="11.25" customHeight="1" hidden="1" outlineLevel="3">
      <c r="E320" s="10" t="s">
        <v>283</v>
      </c>
      <c r="F320" s="10"/>
      <c r="G320" s="10"/>
      <c r="H320" s="6">
        <v>8895</v>
      </c>
      <c r="I320" s="6"/>
    </row>
    <row r="321" spans="5:9" ht="11.25" customHeight="1" hidden="1" outlineLevel="3">
      <c r="E321" s="10" t="s">
        <v>26</v>
      </c>
      <c r="F321" s="10"/>
      <c r="G321" s="10"/>
      <c r="H321" s="11">
        <v>194.99</v>
      </c>
      <c r="I321" s="11"/>
    </row>
    <row r="322" spans="5:9" ht="11.25" customHeight="1" hidden="1" outlineLevel="2">
      <c r="E322" s="5" t="s">
        <v>8</v>
      </c>
      <c r="F322" s="5"/>
      <c r="G322" s="5"/>
      <c r="H322" s="6">
        <f>7500+1872.79+10702.91+9537.82</f>
        <v>29613.52</v>
      </c>
      <c r="I322" s="6"/>
    </row>
    <row r="323" spans="5:9" ht="11.25" customHeight="1" outlineLevel="1" collapsed="1">
      <c r="E323" s="3" t="s">
        <v>615</v>
      </c>
      <c r="F323" s="3"/>
      <c r="G323" s="3"/>
      <c r="H323" s="4">
        <f>H324+H325+H331+H368+H371+H379+H411</f>
        <v>6777009.799999999</v>
      </c>
      <c r="I323" s="4"/>
    </row>
    <row r="324" spans="5:9" ht="11.25" customHeight="1" hidden="1" outlineLevel="2">
      <c r="E324" s="5" t="s">
        <v>620</v>
      </c>
      <c r="F324" s="5"/>
      <c r="G324" s="5"/>
      <c r="H324" s="6">
        <v>4733175</v>
      </c>
      <c r="I324" s="6"/>
    </row>
    <row r="325" spans="5:9" ht="11.25" customHeight="1" hidden="1" outlineLevel="2" collapsed="1">
      <c r="E325" s="5" t="s">
        <v>9</v>
      </c>
      <c r="F325" s="5"/>
      <c r="G325" s="5"/>
      <c r="H325" s="6">
        <f>SUM(H326:I330)</f>
        <v>79180.92</v>
      </c>
      <c r="I325" s="6"/>
    </row>
    <row r="326" spans="5:9" ht="11.25" customHeight="1" hidden="1" outlineLevel="3">
      <c r="E326" s="10" t="s">
        <v>284</v>
      </c>
      <c r="F326" s="10"/>
      <c r="G326" s="10"/>
      <c r="H326" s="6">
        <v>15500</v>
      </c>
      <c r="I326" s="6"/>
    </row>
    <row r="327" spans="5:9" ht="11.25" customHeight="1" hidden="1" outlineLevel="3">
      <c r="E327" s="10" t="s">
        <v>285</v>
      </c>
      <c r="F327" s="10"/>
      <c r="G327" s="10"/>
      <c r="H327" s="6">
        <v>11600</v>
      </c>
      <c r="I327" s="6"/>
    </row>
    <row r="328" spans="5:9" ht="11.25" customHeight="1" hidden="1" outlineLevel="3">
      <c r="E328" s="10" t="s">
        <v>286</v>
      </c>
      <c r="F328" s="10"/>
      <c r="G328" s="10"/>
      <c r="H328" s="6">
        <v>9400</v>
      </c>
      <c r="I328" s="6"/>
    </row>
    <row r="329" spans="5:9" ht="11.25" customHeight="1" hidden="1" outlineLevel="3">
      <c r="E329" s="10" t="s">
        <v>287</v>
      </c>
      <c r="F329" s="10"/>
      <c r="G329" s="10"/>
      <c r="H329" s="6">
        <v>9000</v>
      </c>
      <c r="I329" s="6"/>
    </row>
    <row r="330" spans="5:9" ht="11.25" customHeight="1" hidden="1" outlineLevel="3">
      <c r="E330" s="12" t="s">
        <v>288</v>
      </c>
      <c r="F330" s="12"/>
      <c r="G330" s="12"/>
      <c r="H330" s="6">
        <v>33680.92</v>
      </c>
      <c r="I330" s="6"/>
    </row>
    <row r="331" spans="5:9" ht="11.25" customHeight="1" hidden="1" outlineLevel="2" collapsed="1">
      <c r="E331" s="5" t="s">
        <v>27</v>
      </c>
      <c r="F331" s="5"/>
      <c r="G331" s="5"/>
      <c r="H331" s="6">
        <f>SUM(H332:I367)</f>
        <v>569943.19</v>
      </c>
      <c r="I331" s="6"/>
    </row>
    <row r="332" spans="5:9" ht="11.25" customHeight="1" hidden="1" outlineLevel="3">
      <c r="E332" s="10" t="s">
        <v>289</v>
      </c>
      <c r="F332" s="10"/>
      <c r="G332" s="10"/>
      <c r="H332" s="6">
        <v>10093.99</v>
      </c>
      <c r="I332" s="6"/>
    </row>
    <row r="333" spans="5:9" ht="11.25" customHeight="1" hidden="1" outlineLevel="3">
      <c r="E333" s="10" t="s">
        <v>290</v>
      </c>
      <c r="F333" s="10"/>
      <c r="G333" s="10"/>
      <c r="H333" s="6">
        <v>9180</v>
      </c>
      <c r="I333" s="6"/>
    </row>
    <row r="334" spans="5:9" ht="11.25" customHeight="1" hidden="1" outlineLevel="3">
      <c r="E334" s="10" t="s">
        <v>291</v>
      </c>
      <c r="F334" s="10"/>
      <c r="G334" s="10"/>
      <c r="H334" s="6">
        <v>10562</v>
      </c>
      <c r="I334" s="6"/>
    </row>
    <row r="335" spans="5:9" ht="11.25" customHeight="1" hidden="1" outlineLevel="3">
      <c r="E335" s="10" t="s">
        <v>292</v>
      </c>
      <c r="F335" s="10"/>
      <c r="G335" s="10"/>
      <c r="H335" s="6">
        <v>27500</v>
      </c>
      <c r="I335" s="6"/>
    </row>
    <row r="336" spans="5:9" ht="11.25" customHeight="1" hidden="1" outlineLevel="3">
      <c r="E336" s="10" t="s">
        <v>293</v>
      </c>
      <c r="F336" s="10"/>
      <c r="G336" s="10"/>
      <c r="H336" s="6">
        <v>9498.36</v>
      </c>
      <c r="I336" s="6"/>
    </row>
    <row r="337" spans="5:9" ht="11.25" customHeight="1" hidden="1" outlineLevel="3">
      <c r="E337" s="10" t="s">
        <v>294</v>
      </c>
      <c r="F337" s="10"/>
      <c r="G337" s="10"/>
      <c r="H337" s="6">
        <v>26890</v>
      </c>
      <c r="I337" s="6"/>
    </row>
    <row r="338" spans="5:9" ht="11.25" customHeight="1" hidden="1" outlineLevel="3">
      <c r="E338" s="10" t="s">
        <v>295</v>
      </c>
      <c r="F338" s="10"/>
      <c r="G338" s="10"/>
      <c r="H338" s="6">
        <v>37924</v>
      </c>
      <c r="I338" s="6"/>
    </row>
    <row r="339" spans="5:9" ht="11.25" customHeight="1" hidden="1" outlineLevel="3">
      <c r="E339" s="10" t="s">
        <v>296</v>
      </c>
      <c r="F339" s="10"/>
      <c r="G339" s="10"/>
      <c r="H339" s="6">
        <v>12597.5</v>
      </c>
      <c r="I339" s="6"/>
    </row>
    <row r="340" spans="5:9" ht="11.25" customHeight="1" hidden="1" outlineLevel="3">
      <c r="E340" s="10" t="s">
        <v>297</v>
      </c>
      <c r="F340" s="10"/>
      <c r="G340" s="10"/>
      <c r="H340" s="6">
        <v>5271</v>
      </c>
      <c r="I340" s="6"/>
    </row>
    <row r="341" spans="5:9" ht="11.25" customHeight="1" hidden="1" outlineLevel="3">
      <c r="E341" s="10" t="s">
        <v>298</v>
      </c>
      <c r="F341" s="10"/>
      <c r="G341" s="10"/>
      <c r="H341" s="6">
        <v>32585</v>
      </c>
      <c r="I341" s="6"/>
    </row>
    <row r="342" spans="5:9" ht="11.25" customHeight="1" hidden="1" outlineLevel="3">
      <c r="E342" s="10" t="s">
        <v>299</v>
      </c>
      <c r="F342" s="10"/>
      <c r="G342" s="10"/>
      <c r="H342" s="6">
        <v>3918</v>
      </c>
      <c r="I342" s="6"/>
    </row>
    <row r="343" spans="5:9" ht="11.25" customHeight="1" hidden="1" outlineLevel="3">
      <c r="E343" s="10" t="s">
        <v>300</v>
      </c>
      <c r="F343" s="10"/>
      <c r="G343" s="10"/>
      <c r="H343" s="6">
        <v>27894</v>
      </c>
      <c r="I343" s="6"/>
    </row>
    <row r="344" spans="5:9" ht="11.25" customHeight="1" hidden="1" outlineLevel="3">
      <c r="E344" s="10" t="s">
        <v>301</v>
      </c>
      <c r="F344" s="10"/>
      <c r="G344" s="10"/>
      <c r="H344" s="6">
        <v>15355</v>
      </c>
      <c r="I344" s="6"/>
    </row>
    <row r="345" spans="5:9" ht="11.25" customHeight="1" hidden="1" outlineLevel="3">
      <c r="E345" s="10" t="s">
        <v>45</v>
      </c>
      <c r="F345" s="10"/>
      <c r="G345" s="10"/>
      <c r="H345" s="6">
        <v>11016</v>
      </c>
      <c r="I345" s="6"/>
    </row>
    <row r="346" spans="5:9" ht="11.25" customHeight="1" hidden="1" outlineLevel="3">
      <c r="E346" s="10" t="s">
        <v>302</v>
      </c>
      <c r="F346" s="10"/>
      <c r="G346" s="10"/>
      <c r="H346" s="6">
        <v>10648</v>
      </c>
      <c r="I346" s="6"/>
    </row>
    <row r="347" spans="5:9" ht="11.25" customHeight="1" hidden="1" outlineLevel="3">
      <c r="E347" s="10" t="s">
        <v>303</v>
      </c>
      <c r="F347" s="10"/>
      <c r="G347" s="10"/>
      <c r="H347" s="6">
        <v>9086.84</v>
      </c>
      <c r="I347" s="6"/>
    </row>
    <row r="348" spans="5:9" ht="11.25" customHeight="1" hidden="1" outlineLevel="3">
      <c r="E348" s="10" t="s">
        <v>304</v>
      </c>
      <c r="F348" s="10"/>
      <c r="G348" s="10"/>
      <c r="H348" s="6">
        <v>26520</v>
      </c>
      <c r="I348" s="6"/>
    </row>
    <row r="349" spans="5:9" ht="11.25" customHeight="1" hidden="1" outlineLevel="3">
      <c r="E349" s="10" t="s">
        <v>305</v>
      </c>
      <c r="F349" s="10"/>
      <c r="G349" s="10"/>
      <c r="H349" s="6">
        <v>22025.5</v>
      </c>
      <c r="I349" s="6"/>
    </row>
    <row r="350" spans="5:9" ht="11.25" customHeight="1" hidden="1" outlineLevel="3">
      <c r="E350" s="10" t="s">
        <v>306</v>
      </c>
      <c r="F350" s="10"/>
      <c r="G350" s="10"/>
      <c r="H350" s="6">
        <v>7747</v>
      </c>
      <c r="I350" s="6"/>
    </row>
    <row r="351" spans="5:9" ht="11.25" customHeight="1" hidden="1" outlineLevel="3">
      <c r="E351" s="10" t="s">
        <v>307</v>
      </c>
      <c r="F351" s="10"/>
      <c r="G351" s="10"/>
      <c r="H351" s="6">
        <v>6374</v>
      </c>
      <c r="I351" s="6"/>
    </row>
    <row r="352" spans="5:9" ht="11.25" customHeight="1" hidden="1" outlineLevel="3">
      <c r="E352" s="10" t="s">
        <v>308</v>
      </c>
      <c r="F352" s="10"/>
      <c r="G352" s="10"/>
      <c r="H352" s="6">
        <v>10645.5</v>
      </c>
      <c r="I352" s="6"/>
    </row>
    <row r="353" spans="5:9" ht="11.25" customHeight="1" hidden="1" outlineLevel="3">
      <c r="E353" s="10" t="s">
        <v>287</v>
      </c>
      <c r="F353" s="10"/>
      <c r="G353" s="10"/>
      <c r="H353" s="6">
        <v>14997.5</v>
      </c>
      <c r="I353" s="6"/>
    </row>
    <row r="354" spans="5:9" ht="11.25" customHeight="1" hidden="1" outlineLevel="3">
      <c r="E354" s="10" t="s">
        <v>309</v>
      </c>
      <c r="F354" s="10"/>
      <c r="G354" s="10"/>
      <c r="H354" s="6">
        <v>39088</v>
      </c>
      <c r="I354" s="6"/>
    </row>
    <row r="355" spans="5:9" ht="11.25" customHeight="1" hidden="1" outlineLevel="3">
      <c r="E355" s="10" t="s">
        <v>310</v>
      </c>
      <c r="F355" s="10"/>
      <c r="G355" s="10"/>
      <c r="H355" s="6">
        <v>10091</v>
      </c>
      <c r="I355" s="6"/>
    </row>
    <row r="356" spans="5:9" ht="11.25" customHeight="1" hidden="1" outlineLevel="3">
      <c r="E356" s="10" t="s">
        <v>311</v>
      </c>
      <c r="F356" s="10"/>
      <c r="G356" s="10"/>
      <c r="H356" s="6">
        <v>5406</v>
      </c>
      <c r="I356" s="6"/>
    </row>
    <row r="357" spans="5:9" ht="11.25" customHeight="1" hidden="1" outlineLevel="3">
      <c r="E357" s="10" t="s">
        <v>312</v>
      </c>
      <c r="F357" s="10"/>
      <c r="G357" s="10"/>
      <c r="H357" s="6">
        <v>12351</v>
      </c>
      <c r="I357" s="6"/>
    </row>
    <row r="358" spans="5:9" ht="11.25" customHeight="1" hidden="1" outlineLevel="3">
      <c r="E358" s="10" t="s">
        <v>313</v>
      </c>
      <c r="F358" s="10"/>
      <c r="G358" s="10"/>
      <c r="H358" s="6">
        <v>19779</v>
      </c>
      <c r="I358" s="6"/>
    </row>
    <row r="359" spans="5:9" ht="11.25" customHeight="1" hidden="1" outlineLevel="3">
      <c r="E359" s="10" t="s">
        <v>314</v>
      </c>
      <c r="F359" s="10"/>
      <c r="G359" s="10"/>
      <c r="H359" s="6">
        <v>5147</v>
      </c>
      <c r="I359" s="6"/>
    </row>
    <row r="360" spans="5:9" ht="11.25" customHeight="1" hidden="1" outlineLevel="3">
      <c r="E360" s="10" t="s">
        <v>315</v>
      </c>
      <c r="F360" s="10"/>
      <c r="G360" s="10"/>
      <c r="H360" s="6">
        <v>13683</v>
      </c>
      <c r="I360" s="6"/>
    </row>
    <row r="361" spans="5:9" ht="11.25" customHeight="1" hidden="1" outlineLevel="3">
      <c r="E361" s="10" t="s">
        <v>316</v>
      </c>
      <c r="F361" s="10"/>
      <c r="G361" s="10"/>
      <c r="H361" s="6">
        <v>20511</v>
      </c>
      <c r="I361" s="6"/>
    </row>
    <row r="362" spans="5:9" ht="11.25" customHeight="1" hidden="1" outlineLevel="3">
      <c r="E362" s="10" t="s">
        <v>317</v>
      </c>
      <c r="F362" s="10"/>
      <c r="G362" s="10"/>
      <c r="H362" s="6">
        <v>10017</v>
      </c>
      <c r="I362" s="6"/>
    </row>
    <row r="363" spans="5:9" ht="11.25" customHeight="1" hidden="1" outlineLevel="3">
      <c r="E363" s="10" t="s">
        <v>318</v>
      </c>
      <c r="F363" s="10"/>
      <c r="G363" s="10"/>
      <c r="H363" s="6">
        <v>36881</v>
      </c>
      <c r="I363" s="6"/>
    </row>
    <row r="364" spans="5:9" ht="11.25" customHeight="1" hidden="1" outlineLevel="3">
      <c r="E364" s="10" t="s">
        <v>319</v>
      </c>
      <c r="F364" s="10"/>
      <c r="G364" s="10"/>
      <c r="H364" s="6">
        <v>18289</v>
      </c>
      <c r="I364" s="6"/>
    </row>
    <row r="365" spans="5:9" ht="11.25" customHeight="1" hidden="1" outlineLevel="3">
      <c r="E365" s="10" t="s">
        <v>320</v>
      </c>
      <c r="F365" s="10"/>
      <c r="G365" s="10"/>
      <c r="H365" s="6">
        <v>18777</v>
      </c>
      <c r="I365" s="6"/>
    </row>
    <row r="366" spans="5:9" ht="11.25" customHeight="1" hidden="1" outlineLevel="3">
      <c r="E366" s="10" t="s">
        <v>321</v>
      </c>
      <c r="F366" s="10"/>
      <c r="G366" s="10"/>
      <c r="H366" s="6">
        <v>3360</v>
      </c>
      <c r="I366" s="6"/>
    </row>
    <row r="367" spans="5:9" ht="11.25" customHeight="1" hidden="1" outlineLevel="3">
      <c r="E367" s="10" t="s">
        <v>322</v>
      </c>
      <c r="F367" s="10"/>
      <c r="G367" s="10"/>
      <c r="H367" s="6">
        <v>8234</v>
      </c>
      <c r="I367" s="6"/>
    </row>
    <row r="368" spans="5:9" ht="11.25" customHeight="1" hidden="1" outlineLevel="2" collapsed="1">
      <c r="E368" s="5" t="s">
        <v>323</v>
      </c>
      <c r="F368" s="5"/>
      <c r="G368" s="5"/>
      <c r="H368" s="6">
        <f>H369+H370</f>
        <v>65229.22</v>
      </c>
      <c r="I368" s="6"/>
    </row>
    <row r="369" spans="5:9" ht="11.25" customHeight="1" hidden="1" outlineLevel="3">
      <c r="E369" s="10" t="s">
        <v>324</v>
      </c>
      <c r="F369" s="10"/>
      <c r="G369" s="10"/>
      <c r="H369" s="6">
        <v>31371.22</v>
      </c>
      <c r="I369" s="6"/>
    </row>
    <row r="370" spans="5:9" ht="11.25" customHeight="1" hidden="1" outlineLevel="3">
      <c r="E370" s="10" t="s">
        <v>325</v>
      </c>
      <c r="F370" s="10"/>
      <c r="G370" s="10"/>
      <c r="H370" s="6">
        <v>33858</v>
      </c>
      <c r="I370" s="6"/>
    </row>
    <row r="371" spans="5:9" ht="11.25" customHeight="1" hidden="1" outlineLevel="2" collapsed="1">
      <c r="E371" s="5" t="s">
        <v>98</v>
      </c>
      <c r="F371" s="5"/>
      <c r="G371" s="5"/>
      <c r="H371" s="6">
        <f>SUM(H372:I378)</f>
        <v>423767.05</v>
      </c>
      <c r="I371" s="6"/>
    </row>
    <row r="372" spans="5:9" ht="11.25" customHeight="1" hidden="1" outlineLevel="3">
      <c r="E372" s="10" t="s">
        <v>326</v>
      </c>
      <c r="F372" s="10"/>
      <c r="G372" s="10"/>
      <c r="H372" s="6">
        <v>4706.05</v>
      </c>
      <c r="I372" s="6"/>
    </row>
    <row r="373" spans="5:9" ht="11.25" customHeight="1" hidden="1" outlineLevel="3">
      <c r="E373" s="10" t="s">
        <v>327</v>
      </c>
      <c r="F373" s="10"/>
      <c r="G373" s="10"/>
      <c r="H373" s="6">
        <v>30000</v>
      </c>
      <c r="I373" s="6"/>
    </row>
    <row r="374" spans="5:9" ht="11.25" customHeight="1" hidden="1" outlineLevel="3">
      <c r="E374" s="10" t="s">
        <v>328</v>
      </c>
      <c r="F374" s="10"/>
      <c r="G374" s="10"/>
      <c r="H374" s="6">
        <v>7881</v>
      </c>
      <c r="I374" s="6"/>
    </row>
    <row r="375" spans="5:9" ht="11.25" customHeight="1" hidden="1" outlineLevel="3">
      <c r="E375" s="10" t="s">
        <v>329</v>
      </c>
      <c r="F375" s="10"/>
      <c r="G375" s="10"/>
      <c r="H375" s="6">
        <v>113800</v>
      </c>
      <c r="I375" s="6"/>
    </row>
    <row r="376" spans="5:9" ht="11.25" customHeight="1" hidden="1" outlineLevel="3">
      <c r="E376" s="10" t="s">
        <v>330</v>
      </c>
      <c r="F376" s="10"/>
      <c r="G376" s="10"/>
      <c r="H376" s="6">
        <v>150000</v>
      </c>
      <c r="I376" s="6"/>
    </row>
    <row r="377" spans="5:9" ht="11.25" customHeight="1" hidden="1" outlineLevel="3">
      <c r="E377" s="10" t="s">
        <v>331</v>
      </c>
      <c r="F377" s="10"/>
      <c r="G377" s="10"/>
      <c r="H377" s="6">
        <v>36500</v>
      </c>
      <c r="I377" s="6"/>
    </row>
    <row r="378" spans="5:9" ht="11.25" customHeight="1" hidden="1" outlineLevel="3">
      <c r="E378" s="10" t="s">
        <v>332</v>
      </c>
      <c r="F378" s="10"/>
      <c r="G378" s="10"/>
      <c r="H378" s="6">
        <v>80880</v>
      </c>
      <c r="I378" s="6"/>
    </row>
    <row r="379" spans="5:9" ht="11.25" customHeight="1" hidden="1" outlineLevel="2" collapsed="1">
      <c r="E379" s="5" t="s">
        <v>621</v>
      </c>
      <c r="F379" s="5"/>
      <c r="G379" s="5"/>
      <c r="H379" s="6">
        <f>SUM(H380:I410)</f>
        <v>153500</v>
      </c>
      <c r="I379" s="6"/>
    </row>
    <row r="380" spans="5:9" ht="11.25" customHeight="1" hidden="1" outlineLevel="3">
      <c r="E380" s="10" t="s">
        <v>333</v>
      </c>
      <c r="F380" s="10"/>
      <c r="G380" s="10"/>
      <c r="H380" s="6">
        <v>10500</v>
      </c>
      <c r="I380" s="6"/>
    </row>
    <row r="381" spans="5:9" ht="11.25" customHeight="1" hidden="1" outlineLevel="3">
      <c r="E381" s="10" t="s">
        <v>334</v>
      </c>
      <c r="F381" s="10"/>
      <c r="G381" s="10"/>
      <c r="H381" s="6">
        <v>1000</v>
      </c>
      <c r="I381" s="6"/>
    </row>
    <row r="382" spans="5:9" ht="11.25" customHeight="1" hidden="1" outlineLevel="3">
      <c r="E382" s="10" t="s">
        <v>335</v>
      </c>
      <c r="F382" s="10"/>
      <c r="G382" s="10"/>
      <c r="H382" s="6">
        <v>10500</v>
      </c>
      <c r="I382" s="6"/>
    </row>
    <row r="383" spans="5:9" ht="11.25" customHeight="1" hidden="1" outlineLevel="3">
      <c r="E383" s="10" t="s">
        <v>336</v>
      </c>
      <c r="F383" s="10"/>
      <c r="G383" s="10"/>
      <c r="H383" s="6">
        <v>7500</v>
      </c>
      <c r="I383" s="6"/>
    </row>
    <row r="384" spans="5:9" ht="11.25" customHeight="1" hidden="1" outlineLevel="3">
      <c r="E384" s="10" t="s">
        <v>337</v>
      </c>
      <c r="F384" s="10"/>
      <c r="G384" s="10"/>
      <c r="H384" s="6">
        <v>7500</v>
      </c>
      <c r="I384" s="6"/>
    </row>
    <row r="385" spans="5:9" ht="11.25" customHeight="1" hidden="1" outlineLevel="3">
      <c r="E385" s="10" t="s">
        <v>338</v>
      </c>
      <c r="F385" s="10"/>
      <c r="G385" s="10"/>
      <c r="H385" s="6">
        <v>13500</v>
      </c>
      <c r="I385" s="6"/>
    </row>
    <row r="386" spans="5:9" ht="11.25" customHeight="1" hidden="1" outlineLevel="3">
      <c r="E386" s="10" t="s">
        <v>339</v>
      </c>
      <c r="F386" s="10"/>
      <c r="G386" s="10"/>
      <c r="H386" s="6">
        <v>2000</v>
      </c>
      <c r="I386" s="6"/>
    </row>
    <row r="387" spans="5:9" ht="11.25" customHeight="1" hidden="1" outlineLevel="3">
      <c r="E387" s="10" t="s">
        <v>340</v>
      </c>
      <c r="F387" s="10"/>
      <c r="G387" s="10"/>
      <c r="H387" s="6">
        <v>1000</v>
      </c>
      <c r="I387" s="6"/>
    </row>
    <row r="388" spans="5:9" ht="11.25" customHeight="1" hidden="1" outlineLevel="3">
      <c r="E388" s="10" t="s">
        <v>341</v>
      </c>
      <c r="F388" s="10"/>
      <c r="G388" s="10"/>
      <c r="H388" s="6">
        <v>1000</v>
      </c>
      <c r="I388" s="6"/>
    </row>
    <row r="389" spans="5:9" ht="11.25" customHeight="1" hidden="1" outlineLevel="3">
      <c r="E389" s="10" t="s">
        <v>342</v>
      </c>
      <c r="F389" s="10"/>
      <c r="G389" s="10"/>
      <c r="H389" s="6">
        <v>13500</v>
      </c>
      <c r="I389" s="6"/>
    </row>
    <row r="390" spans="5:9" ht="11.25" customHeight="1" hidden="1" outlineLevel="3">
      <c r="E390" s="10" t="s">
        <v>343</v>
      </c>
      <c r="F390" s="10"/>
      <c r="G390" s="10"/>
      <c r="H390" s="6">
        <v>1000</v>
      </c>
      <c r="I390" s="6"/>
    </row>
    <row r="391" spans="5:9" ht="11.25" customHeight="1" hidden="1" outlineLevel="3">
      <c r="E391" s="10" t="s">
        <v>344</v>
      </c>
      <c r="F391" s="10"/>
      <c r="G391" s="10"/>
      <c r="H391" s="6">
        <v>1000</v>
      </c>
      <c r="I391" s="6"/>
    </row>
    <row r="392" spans="5:9" ht="11.25" customHeight="1" hidden="1" outlineLevel="3">
      <c r="E392" s="10" t="s">
        <v>345</v>
      </c>
      <c r="F392" s="10"/>
      <c r="G392" s="10"/>
      <c r="H392" s="6">
        <v>1000</v>
      </c>
      <c r="I392" s="6"/>
    </row>
    <row r="393" spans="5:9" ht="11.25" customHeight="1" hidden="1" outlineLevel="3">
      <c r="E393" s="10" t="s">
        <v>346</v>
      </c>
      <c r="F393" s="10"/>
      <c r="G393" s="10"/>
      <c r="H393" s="6">
        <v>10500</v>
      </c>
      <c r="I393" s="6"/>
    </row>
    <row r="394" spans="5:9" ht="11.25" customHeight="1" hidden="1" outlineLevel="3">
      <c r="E394" s="10" t="s">
        <v>347</v>
      </c>
      <c r="F394" s="10"/>
      <c r="G394" s="10"/>
      <c r="H394" s="6">
        <v>13500</v>
      </c>
      <c r="I394" s="6"/>
    </row>
    <row r="395" spans="5:9" ht="11.25" customHeight="1" hidden="1" outlineLevel="3">
      <c r="E395" s="10" t="s">
        <v>348</v>
      </c>
      <c r="F395" s="10"/>
      <c r="G395" s="10"/>
      <c r="H395" s="6">
        <v>1000</v>
      </c>
      <c r="I395" s="6"/>
    </row>
    <row r="396" spans="5:9" ht="11.25" customHeight="1" hidden="1" outlineLevel="3">
      <c r="E396" s="10" t="s">
        <v>349</v>
      </c>
      <c r="F396" s="10"/>
      <c r="G396" s="10"/>
      <c r="H396" s="6">
        <v>1000</v>
      </c>
      <c r="I396" s="6"/>
    </row>
    <row r="397" spans="5:9" ht="11.25" customHeight="1" hidden="1" outlineLevel="3">
      <c r="E397" s="10" t="s">
        <v>350</v>
      </c>
      <c r="F397" s="10"/>
      <c r="G397" s="10"/>
      <c r="H397" s="6">
        <v>1000</v>
      </c>
      <c r="I397" s="6"/>
    </row>
    <row r="398" spans="5:9" ht="11.25" customHeight="1" hidden="1" outlineLevel="3">
      <c r="E398" s="10" t="s">
        <v>351</v>
      </c>
      <c r="F398" s="10"/>
      <c r="G398" s="10"/>
      <c r="H398" s="6">
        <v>1000</v>
      </c>
      <c r="I398" s="6"/>
    </row>
    <row r="399" spans="5:9" ht="11.25" customHeight="1" hidden="1" outlineLevel="3">
      <c r="E399" s="10" t="s">
        <v>352</v>
      </c>
      <c r="F399" s="10"/>
      <c r="G399" s="10"/>
      <c r="H399" s="6">
        <v>4000</v>
      </c>
      <c r="I399" s="6"/>
    </row>
    <row r="400" spans="5:9" ht="11.25" customHeight="1" hidden="1" outlineLevel="3">
      <c r="E400" s="10" t="s">
        <v>353</v>
      </c>
      <c r="F400" s="10"/>
      <c r="G400" s="10"/>
      <c r="H400" s="6">
        <v>1000</v>
      </c>
      <c r="I400" s="6"/>
    </row>
    <row r="401" spans="5:9" ht="11.25" customHeight="1" hidden="1" outlineLevel="3">
      <c r="E401" s="10" t="s">
        <v>354</v>
      </c>
      <c r="F401" s="10"/>
      <c r="G401" s="10"/>
      <c r="H401" s="6">
        <v>3000</v>
      </c>
      <c r="I401" s="6"/>
    </row>
    <row r="402" spans="5:9" ht="11.25" customHeight="1" hidden="1" outlineLevel="3">
      <c r="E402" s="10" t="s">
        <v>355</v>
      </c>
      <c r="F402" s="10"/>
      <c r="G402" s="10"/>
      <c r="H402" s="6">
        <v>7500</v>
      </c>
      <c r="I402" s="6"/>
    </row>
    <row r="403" spans="5:9" ht="11.25" customHeight="1" hidden="1" outlineLevel="3">
      <c r="E403" s="10" t="s">
        <v>356</v>
      </c>
      <c r="F403" s="10"/>
      <c r="G403" s="10"/>
      <c r="H403" s="6">
        <v>1000</v>
      </c>
      <c r="I403" s="6"/>
    </row>
    <row r="404" spans="5:9" ht="11.25" customHeight="1" hidden="1" outlineLevel="3">
      <c r="E404" s="10" t="s">
        <v>357</v>
      </c>
      <c r="F404" s="10"/>
      <c r="G404" s="10"/>
      <c r="H404" s="6">
        <v>1500</v>
      </c>
      <c r="I404" s="6"/>
    </row>
    <row r="405" spans="5:9" ht="11.25" customHeight="1" hidden="1" outlineLevel="3">
      <c r="E405" s="10" t="s">
        <v>358</v>
      </c>
      <c r="F405" s="10"/>
      <c r="G405" s="10"/>
      <c r="H405" s="6">
        <v>6000</v>
      </c>
      <c r="I405" s="6"/>
    </row>
    <row r="406" spans="5:9" ht="11.25" customHeight="1" hidden="1" outlineLevel="3">
      <c r="E406" s="10" t="s">
        <v>359</v>
      </c>
      <c r="F406" s="10"/>
      <c r="G406" s="10"/>
      <c r="H406" s="6">
        <v>4500</v>
      </c>
      <c r="I406" s="6"/>
    </row>
    <row r="407" spans="5:9" ht="11.25" customHeight="1" hidden="1" outlineLevel="3">
      <c r="E407" s="10" t="s">
        <v>7</v>
      </c>
      <c r="F407" s="10"/>
      <c r="G407" s="10"/>
      <c r="H407" s="6">
        <v>2000</v>
      </c>
      <c r="I407" s="6"/>
    </row>
    <row r="408" spans="5:9" ht="11.25" customHeight="1" hidden="1" outlineLevel="3">
      <c r="E408" s="10" t="s">
        <v>6</v>
      </c>
      <c r="F408" s="10"/>
      <c r="G408" s="10"/>
      <c r="H408" s="6">
        <v>10500</v>
      </c>
      <c r="I408" s="6"/>
    </row>
    <row r="409" spans="5:9" ht="11.25" customHeight="1" hidden="1" outlineLevel="3">
      <c r="E409" s="10" t="s">
        <v>360</v>
      </c>
      <c r="F409" s="10"/>
      <c r="G409" s="10"/>
      <c r="H409" s="6">
        <v>6000</v>
      </c>
      <c r="I409" s="6"/>
    </row>
    <row r="410" spans="5:9" ht="11.25" customHeight="1" hidden="1" outlineLevel="3">
      <c r="E410" s="10" t="s">
        <v>361</v>
      </c>
      <c r="F410" s="10"/>
      <c r="G410" s="10"/>
      <c r="H410" s="6">
        <v>7500</v>
      </c>
      <c r="I410" s="6"/>
    </row>
    <row r="411" spans="5:9" ht="11.25" customHeight="1" hidden="1" outlineLevel="2">
      <c r="E411" s="5" t="s">
        <v>278</v>
      </c>
      <c r="F411" s="5"/>
      <c r="G411" s="5"/>
      <c r="H411" s="6">
        <f>SUM(H412:I432)</f>
        <v>752214.4199999999</v>
      </c>
      <c r="I411" s="6"/>
    </row>
    <row r="412" spans="5:9" ht="11.25" customHeight="1" hidden="1" outlineLevel="3">
      <c r="E412" s="10" t="s">
        <v>324</v>
      </c>
      <c r="F412" s="10"/>
      <c r="G412" s="10"/>
      <c r="H412" s="6">
        <f>2642.48+4210.66</f>
        <v>6853.139999999999</v>
      </c>
      <c r="I412" s="6"/>
    </row>
    <row r="413" spans="5:9" ht="11.25" customHeight="1" hidden="1" outlineLevel="3">
      <c r="E413" s="10" t="s">
        <v>362</v>
      </c>
      <c r="F413" s="10"/>
      <c r="G413" s="10"/>
      <c r="H413" s="6">
        <v>9909.28</v>
      </c>
      <c r="I413" s="6"/>
    </row>
    <row r="414" spans="5:9" ht="11.25" customHeight="1" hidden="1" outlineLevel="3">
      <c r="E414" s="10" t="s">
        <v>363</v>
      </c>
      <c r="F414" s="10"/>
      <c r="G414" s="10"/>
      <c r="H414" s="6">
        <v>15000</v>
      </c>
      <c r="I414" s="6"/>
    </row>
    <row r="415" spans="5:9" ht="11.25" customHeight="1" hidden="1" outlineLevel="3">
      <c r="E415" s="10" t="s">
        <v>364</v>
      </c>
      <c r="F415" s="10"/>
      <c r="G415" s="10"/>
      <c r="H415" s="6">
        <v>15890</v>
      </c>
      <c r="I415" s="6"/>
    </row>
    <row r="416" spans="5:9" ht="11.25" customHeight="1" hidden="1" outlineLevel="3">
      <c r="E416" s="10" t="s">
        <v>365</v>
      </c>
      <c r="F416" s="10"/>
      <c r="G416" s="10"/>
      <c r="H416" s="6">
        <v>47000</v>
      </c>
      <c r="I416" s="6"/>
    </row>
    <row r="417" spans="5:9" ht="11.25" customHeight="1" hidden="1" outlineLevel="3">
      <c r="E417" s="10" t="s">
        <v>297</v>
      </c>
      <c r="F417" s="10"/>
      <c r="G417" s="10"/>
      <c r="H417" s="6">
        <v>10000</v>
      </c>
      <c r="I417" s="6"/>
    </row>
    <row r="418" spans="5:9" ht="11.25" customHeight="1" hidden="1" outlineLevel="3">
      <c r="E418" s="10" t="s">
        <v>366</v>
      </c>
      <c r="F418" s="10"/>
      <c r="G418" s="10"/>
      <c r="H418" s="6">
        <v>120000</v>
      </c>
      <c r="I418" s="6"/>
    </row>
    <row r="419" spans="5:9" ht="11.25" customHeight="1" hidden="1" outlineLevel="3">
      <c r="E419" s="10" t="s">
        <v>367</v>
      </c>
      <c r="F419" s="10"/>
      <c r="G419" s="10"/>
      <c r="H419" s="6">
        <v>30000</v>
      </c>
      <c r="I419" s="6"/>
    </row>
    <row r="420" spans="5:9" ht="11.25" customHeight="1" hidden="1" outlineLevel="3">
      <c r="E420" s="10" t="s">
        <v>368</v>
      </c>
      <c r="F420" s="10"/>
      <c r="G420" s="10"/>
      <c r="H420" s="6">
        <v>10072</v>
      </c>
      <c r="I420" s="6"/>
    </row>
    <row r="421" spans="5:9" ht="11.25" customHeight="1" hidden="1" outlineLevel="3">
      <c r="E421" s="10" t="s">
        <v>369</v>
      </c>
      <c r="F421" s="10"/>
      <c r="G421" s="10"/>
      <c r="H421" s="6">
        <v>27000</v>
      </c>
      <c r="I421" s="6"/>
    </row>
    <row r="422" spans="5:9" ht="11.25" customHeight="1" hidden="1" outlineLevel="3">
      <c r="E422" s="10" t="s">
        <v>370</v>
      </c>
      <c r="F422" s="10"/>
      <c r="G422" s="10"/>
      <c r="H422" s="6">
        <v>66500</v>
      </c>
      <c r="I422" s="6"/>
    </row>
    <row r="423" spans="5:9" ht="11.25" customHeight="1" hidden="1" outlineLevel="3">
      <c r="E423" s="10" t="s">
        <v>371</v>
      </c>
      <c r="F423" s="10"/>
      <c r="G423" s="10"/>
      <c r="H423" s="6">
        <v>20000</v>
      </c>
      <c r="I423" s="6"/>
    </row>
    <row r="424" spans="5:9" ht="11.25" customHeight="1" hidden="1" outlineLevel="3">
      <c r="E424" s="10" t="s">
        <v>309</v>
      </c>
      <c r="F424" s="10"/>
      <c r="G424" s="10"/>
      <c r="H424" s="6">
        <v>10000</v>
      </c>
      <c r="I424" s="6"/>
    </row>
    <row r="425" spans="5:9" ht="11.25" customHeight="1" hidden="1" outlineLevel="3">
      <c r="E425" s="10" t="s">
        <v>372</v>
      </c>
      <c r="F425" s="10"/>
      <c r="G425" s="10"/>
      <c r="H425" s="6">
        <v>9000</v>
      </c>
      <c r="I425" s="6"/>
    </row>
    <row r="426" spans="5:9" ht="11.25" customHeight="1" hidden="1" outlineLevel="3">
      <c r="E426" s="10" t="s">
        <v>373</v>
      </c>
      <c r="F426" s="10"/>
      <c r="G426" s="10"/>
      <c r="H426" s="6">
        <v>10000</v>
      </c>
      <c r="I426" s="6"/>
    </row>
    <row r="427" spans="5:9" ht="11.25" customHeight="1" hidden="1" outlineLevel="3">
      <c r="E427" s="10" t="s">
        <v>374</v>
      </c>
      <c r="F427" s="10"/>
      <c r="G427" s="10"/>
      <c r="H427" s="6">
        <v>143500</v>
      </c>
      <c r="I427" s="6"/>
    </row>
    <row r="428" spans="5:9" ht="11.25" customHeight="1" hidden="1" outlineLevel="3">
      <c r="E428" s="10" t="s">
        <v>375</v>
      </c>
      <c r="F428" s="10"/>
      <c r="G428" s="10"/>
      <c r="H428" s="6">
        <v>30000</v>
      </c>
      <c r="I428" s="6"/>
    </row>
    <row r="429" spans="5:9" ht="11.25" customHeight="1" hidden="1" outlineLevel="3">
      <c r="E429" s="10" t="s">
        <v>376</v>
      </c>
      <c r="F429" s="10"/>
      <c r="G429" s="10"/>
      <c r="H429" s="6">
        <v>27000</v>
      </c>
      <c r="I429" s="6"/>
    </row>
    <row r="430" spans="5:9" ht="11.25" customHeight="1" hidden="1" outlineLevel="3">
      <c r="E430" s="10" t="s">
        <v>377</v>
      </c>
      <c r="F430" s="10"/>
      <c r="G430" s="10"/>
      <c r="H430" s="6">
        <v>30000</v>
      </c>
      <c r="I430" s="6"/>
    </row>
    <row r="431" spans="5:9" ht="11.25" customHeight="1" hidden="1" outlineLevel="3">
      <c r="E431" s="10" t="s">
        <v>378</v>
      </c>
      <c r="F431" s="10"/>
      <c r="G431" s="10"/>
      <c r="H431" s="6">
        <v>94000</v>
      </c>
      <c r="I431" s="6"/>
    </row>
    <row r="432" spans="5:9" ht="11.25" customHeight="1" hidden="1" outlineLevel="3">
      <c r="E432" s="10" t="s">
        <v>321</v>
      </c>
      <c r="F432" s="10"/>
      <c r="G432" s="10"/>
      <c r="H432" s="6">
        <v>20490</v>
      </c>
      <c r="I432" s="6"/>
    </row>
    <row r="433" spans="5:9" ht="11.25" customHeight="1" outlineLevel="1" collapsed="1">
      <c r="E433" s="3" t="s">
        <v>616</v>
      </c>
      <c r="F433" s="3"/>
      <c r="G433" s="3"/>
      <c r="H433" s="4">
        <f>H434+H443+H463</f>
        <v>1492893.96</v>
      </c>
      <c r="I433" s="4"/>
    </row>
    <row r="434" spans="5:9" ht="11.25" customHeight="1" hidden="1" outlineLevel="2" collapsed="1">
      <c r="E434" s="5" t="s">
        <v>27</v>
      </c>
      <c r="F434" s="5"/>
      <c r="G434" s="5"/>
      <c r="H434" s="6">
        <f>SUM(H435:I442)</f>
        <v>277467.82</v>
      </c>
      <c r="I434" s="6"/>
    </row>
    <row r="435" spans="5:9" ht="11.25" customHeight="1" hidden="1" outlineLevel="3">
      <c r="E435" s="10" t="s">
        <v>379</v>
      </c>
      <c r="F435" s="10"/>
      <c r="G435" s="10"/>
      <c r="H435" s="6">
        <v>79133</v>
      </c>
      <c r="I435" s="6"/>
    </row>
    <row r="436" spans="5:9" ht="11.25" customHeight="1" hidden="1" outlineLevel="3">
      <c r="E436" s="10" t="s">
        <v>380</v>
      </c>
      <c r="F436" s="10"/>
      <c r="G436" s="10"/>
      <c r="H436" s="6">
        <v>1190</v>
      </c>
      <c r="I436" s="6"/>
    </row>
    <row r="437" spans="5:9" ht="11.25" customHeight="1" hidden="1" outlineLevel="3">
      <c r="E437" s="10" t="s">
        <v>381</v>
      </c>
      <c r="F437" s="10"/>
      <c r="G437" s="10"/>
      <c r="H437" s="6">
        <v>33401</v>
      </c>
      <c r="I437" s="6"/>
    </row>
    <row r="438" spans="5:9" ht="11.25" customHeight="1" hidden="1" outlineLevel="3">
      <c r="E438" s="10" t="s">
        <v>382</v>
      </c>
      <c r="F438" s="10"/>
      <c r="G438" s="10"/>
      <c r="H438" s="6">
        <v>13788</v>
      </c>
      <c r="I438" s="6"/>
    </row>
    <row r="439" spans="5:9" ht="11.25" customHeight="1" hidden="1" outlineLevel="3">
      <c r="E439" s="10" t="s">
        <v>383</v>
      </c>
      <c r="F439" s="10"/>
      <c r="G439" s="10"/>
      <c r="H439" s="6">
        <v>3949</v>
      </c>
      <c r="I439" s="6"/>
    </row>
    <row r="440" spans="5:9" ht="11.25" customHeight="1" hidden="1" outlineLevel="3">
      <c r="E440" s="10" t="s">
        <v>384</v>
      </c>
      <c r="F440" s="10"/>
      <c r="G440" s="10"/>
      <c r="H440" s="6">
        <v>41192</v>
      </c>
      <c r="I440" s="6"/>
    </row>
    <row r="441" spans="5:9" ht="11.25" customHeight="1" hidden="1" outlineLevel="3">
      <c r="E441" s="10" t="s">
        <v>385</v>
      </c>
      <c r="F441" s="10"/>
      <c r="G441" s="10"/>
      <c r="H441" s="6">
        <v>72643.82</v>
      </c>
      <c r="I441" s="6"/>
    </row>
    <row r="442" spans="5:9" ht="11.25" customHeight="1" hidden="1" outlineLevel="3">
      <c r="E442" s="10" t="s">
        <v>386</v>
      </c>
      <c r="F442" s="10"/>
      <c r="G442" s="10"/>
      <c r="H442" s="6">
        <v>32171</v>
      </c>
      <c r="I442" s="6"/>
    </row>
    <row r="443" spans="5:9" ht="11.25" customHeight="1" hidden="1" outlineLevel="2" collapsed="1">
      <c r="E443" s="5" t="s">
        <v>278</v>
      </c>
      <c r="F443" s="5"/>
      <c r="G443" s="5"/>
      <c r="H443" s="6">
        <f>SUM(H445:I462)</f>
        <v>1175107.0999999999</v>
      </c>
      <c r="I443" s="6"/>
    </row>
    <row r="444" spans="5:9" ht="11.25" customHeight="1" hidden="1" outlineLevel="3">
      <c r="E444" s="10" t="s">
        <v>379</v>
      </c>
      <c r="F444" s="10"/>
      <c r="G444" s="10"/>
      <c r="H444" s="6">
        <v>1139.54</v>
      </c>
      <c r="I444" s="6"/>
    </row>
    <row r="445" spans="5:9" ht="11.25" customHeight="1" hidden="1" outlineLevel="3">
      <c r="E445" s="10" t="s">
        <v>389</v>
      </c>
      <c r="F445" s="10"/>
      <c r="G445" s="10"/>
      <c r="H445" s="6">
        <v>48720</v>
      </c>
      <c r="I445" s="6"/>
    </row>
    <row r="446" spans="5:9" ht="11.25" customHeight="1" hidden="1" outlineLevel="3">
      <c r="E446" s="10" t="s">
        <v>390</v>
      </c>
      <c r="F446" s="10"/>
      <c r="G446" s="10"/>
      <c r="H446" s="6">
        <v>6130</v>
      </c>
      <c r="I446" s="6"/>
    </row>
    <row r="447" spans="5:9" ht="11.25" customHeight="1" hidden="1" outlineLevel="3">
      <c r="E447" s="10" t="s">
        <v>391</v>
      </c>
      <c r="F447" s="10"/>
      <c r="G447" s="10"/>
      <c r="H447" s="6">
        <v>11000</v>
      </c>
      <c r="I447" s="6"/>
    </row>
    <row r="448" spans="5:9" ht="11.25" customHeight="1" hidden="1" outlineLevel="3">
      <c r="E448" s="10" t="s">
        <v>392</v>
      </c>
      <c r="F448" s="10"/>
      <c r="G448" s="10"/>
      <c r="H448" s="6">
        <v>52500</v>
      </c>
      <c r="I448" s="6"/>
    </row>
    <row r="449" spans="5:9" ht="11.25" customHeight="1" hidden="1" outlineLevel="3">
      <c r="E449" s="10" t="s">
        <v>380</v>
      </c>
      <c r="F449" s="10"/>
      <c r="G449" s="10"/>
      <c r="H449" s="6">
        <v>232637</v>
      </c>
      <c r="I449" s="6"/>
    </row>
    <row r="450" spans="5:9" ht="11.25" customHeight="1" hidden="1" outlineLevel="3">
      <c r="E450" s="10" t="s">
        <v>381</v>
      </c>
      <c r="F450" s="10"/>
      <c r="G450" s="10"/>
      <c r="H450" s="6">
        <v>3990</v>
      </c>
      <c r="I450" s="6"/>
    </row>
    <row r="451" spans="5:9" ht="11.25" customHeight="1" hidden="1" outlineLevel="3">
      <c r="E451" s="10" t="s">
        <v>393</v>
      </c>
      <c r="F451" s="10"/>
      <c r="G451" s="10"/>
      <c r="H451" s="6">
        <v>35000</v>
      </c>
      <c r="I451" s="6"/>
    </row>
    <row r="452" spans="5:9" ht="11.25" customHeight="1" hidden="1" outlineLevel="3">
      <c r="E452" s="10" t="s">
        <v>387</v>
      </c>
      <c r="F452" s="10"/>
      <c r="G452" s="10"/>
      <c r="H452" s="6">
        <v>14600</v>
      </c>
      <c r="I452" s="6"/>
    </row>
    <row r="453" spans="5:9" ht="11.25" customHeight="1" hidden="1" outlineLevel="3">
      <c r="E453" s="10" t="s">
        <v>394</v>
      </c>
      <c r="F453" s="10"/>
      <c r="G453" s="10"/>
      <c r="H453" s="6">
        <v>8479</v>
      </c>
      <c r="I453" s="6"/>
    </row>
    <row r="454" spans="5:9" ht="11.25" customHeight="1" hidden="1" outlineLevel="3">
      <c r="E454" s="10" t="s">
        <v>395</v>
      </c>
      <c r="F454" s="10"/>
      <c r="G454" s="10"/>
      <c r="H454" s="6">
        <v>98405.26</v>
      </c>
      <c r="I454" s="6"/>
    </row>
    <row r="455" spans="5:9" ht="11.25" customHeight="1" hidden="1" outlineLevel="3">
      <c r="E455" s="10" t="s">
        <v>388</v>
      </c>
      <c r="F455" s="10"/>
      <c r="G455" s="10"/>
      <c r="H455" s="6">
        <v>40000</v>
      </c>
      <c r="I455" s="6"/>
    </row>
    <row r="456" spans="5:9" ht="11.25" customHeight="1" hidden="1" outlineLevel="3">
      <c r="E456" s="10" t="s">
        <v>396</v>
      </c>
      <c r="F456" s="10"/>
      <c r="G456" s="10"/>
      <c r="H456" s="6">
        <v>7675.64</v>
      </c>
      <c r="I456" s="6"/>
    </row>
    <row r="457" spans="5:9" ht="11.25" customHeight="1" hidden="1" outlineLevel="3">
      <c r="E457" s="10" t="s">
        <v>397</v>
      </c>
      <c r="F457" s="10"/>
      <c r="G457" s="10"/>
      <c r="H457" s="6">
        <v>400000</v>
      </c>
      <c r="I457" s="6"/>
    </row>
    <row r="458" spans="5:9" ht="11.25" customHeight="1" hidden="1" outlineLevel="3">
      <c r="E458" s="10" t="s">
        <v>398</v>
      </c>
      <c r="F458" s="10"/>
      <c r="G458" s="10"/>
      <c r="H458" s="6">
        <v>41130</v>
      </c>
      <c r="I458" s="6"/>
    </row>
    <row r="459" spans="5:9" ht="11.25" customHeight="1" hidden="1" outlineLevel="3">
      <c r="E459" s="10" t="s">
        <v>399</v>
      </c>
      <c r="F459" s="10"/>
      <c r="G459" s="10"/>
      <c r="H459" s="6">
        <v>46551</v>
      </c>
      <c r="I459" s="6"/>
    </row>
    <row r="460" spans="5:9" ht="11.25" customHeight="1" hidden="1" outlineLevel="3">
      <c r="E460" s="10" t="s">
        <v>400</v>
      </c>
      <c r="F460" s="10"/>
      <c r="G460" s="10"/>
      <c r="H460" s="6">
        <v>13455</v>
      </c>
      <c r="I460" s="6"/>
    </row>
    <row r="461" spans="5:9" ht="11.25" customHeight="1" hidden="1" outlineLevel="3">
      <c r="E461" s="10" t="s">
        <v>613</v>
      </c>
      <c r="F461" s="10"/>
      <c r="G461" s="10"/>
      <c r="H461" s="6">
        <v>60000</v>
      </c>
      <c r="I461" s="6"/>
    </row>
    <row r="462" spans="5:9" ht="11.25" customHeight="1" hidden="1" outlineLevel="3">
      <c r="E462" s="10" t="s">
        <v>401</v>
      </c>
      <c r="F462" s="10"/>
      <c r="G462" s="10"/>
      <c r="H462" s="6">
        <v>54834.2</v>
      </c>
      <c r="I462" s="6"/>
    </row>
    <row r="463" spans="5:9" ht="11.25" customHeight="1" hidden="1" outlineLevel="2">
      <c r="E463" s="5" t="s">
        <v>8</v>
      </c>
      <c r="F463" s="5"/>
      <c r="G463" s="5"/>
      <c r="H463" s="6">
        <f>7407.54+32911.5</f>
        <v>40319.04</v>
      </c>
      <c r="I463" s="6"/>
    </row>
    <row r="464" spans="5:9" ht="11.25" customHeight="1" outlineLevel="1" collapsed="1">
      <c r="E464" s="3" t="s">
        <v>617</v>
      </c>
      <c r="F464" s="3"/>
      <c r="G464" s="3"/>
      <c r="H464" s="4">
        <f>H465+H470+H505</f>
        <v>3974571.789999999</v>
      </c>
      <c r="I464" s="4"/>
    </row>
    <row r="465" spans="5:9" ht="11.25" customHeight="1" hidden="1" outlineLevel="2" collapsed="1">
      <c r="E465" s="5" t="s">
        <v>9</v>
      </c>
      <c r="F465" s="5"/>
      <c r="G465" s="5"/>
      <c r="H465" s="6">
        <f>SUM(H466:I469)</f>
        <v>73579</v>
      </c>
      <c r="I465" s="6"/>
    </row>
    <row r="466" spans="5:9" ht="11.25" customHeight="1" hidden="1" outlineLevel="3">
      <c r="E466" s="10" t="s">
        <v>402</v>
      </c>
      <c r="F466" s="10"/>
      <c r="G466" s="10"/>
      <c r="H466" s="6">
        <v>7950</v>
      </c>
      <c r="I466" s="6"/>
    </row>
    <row r="467" spans="5:9" ht="11.25" customHeight="1" hidden="1" outlineLevel="3">
      <c r="E467" s="10" t="s">
        <v>403</v>
      </c>
      <c r="F467" s="10"/>
      <c r="G467" s="10"/>
      <c r="H467" s="6">
        <v>28679</v>
      </c>
      <c r="I467" s="6"/>
    </row>
    <row r="468" spans="5:9" ht="11.25" customHeight="1" hidden="1" outlineLevel="3">
      <c r="E468" s="10" t="s">
        <v>404</v>
      </c>
      <c r="F468" s="10"/>
      <c r="G468" s="10"/>
      <c r="H468" s="6">
        <v>16950</v>
      </c>
      <c r="I468" s="6"/>
    </row>
    <row r="469" spans="5:9" ht="11.25" customHeight="1" hidden="1" outlineLevel="3">
      <c r="E469" s="10" t="s">
        <v>405</v>
      </c>
      <c r="F469" s="10"/>
      <c r="G469" s="10"/>
      <c r="H469" s="6">
        <v>20000</v>
      </c>
      <c r="I469" s="6"/>
    </row>
    <row r="470" spans="5:9" ht="11.25" customHeight="1" hidden="1" outlineLevel="2" collapsed="1">
      <c r="E470" s="5" t="s">
        <v>27</v>
      </c>
      <c r="F470" s="5"/>
      <c r="G470" s="5"/>
      <c r="H470" s="6">
        <f>SUM(H471:I504)</f>
        <v>316665.42</v>
      </c>
      <c r="I470" s="6"/>
    </row>
    <row r="471" spans="5:9" ht="11.25" customHeight="1" hidden="1" outlineLevel="3">
      <c r="E471" s="10" t="s">
        <v>406</v>
      </c>
      <c r="F471" s="10"/>
      <c r="G471" s="10"/>
      <c r="H471" s="6">
        <v>15835</v>
      </c>
      <c r="I471" s="6"/>
    </row>
    <row r="472" spans="5:9" ht="11.25" customHeight="1" hidden="1" outlineLevel="3">
      <c r="E472" s="10" t="s">
        <v>407</v>
      </c>
      <c r="F472" s="10"/>
      <c r="G472" s="10"/>
      <c r="H472" s="6">
        <v>16786</v>
      </c>
      <c r="I472" s="6"/>
    </row>
    <row r="473" spans="5:9" ht="11.25" customHeight="1" hidden="1" outlineLevel="3">
      <c r="E473" s="10" t="s">
        <v>408</v>
      </c>
      <c r="F473" s="10"/>
      <c r="G473" s="10"/>
      <c r="H473" s="6">
        <v>12066</v>
      </c>
      <c r="I473" s="6"/>
    </row>
    <row r="474" spans="5:9" ht="11.25" customHeight="1" hidden="1" outlineLevel="3">
      <c r="E474" s="10" t="s">
        <v>409</v>
      </c>
      <c r="F474" s="10"/>
      <c r="G474" s="10"/>
      <c r="H474" s="6">
        <v>5782</v>
      </c>
      <c r="I474" s="6"/>
    </row>
    <row r="475" spans="5:9" ht="11.25" customHeight="1" hidden="1" outlineLevel="3">
      <c r="E475" s="10" t="s">
        <v>410</v>
      </c>
      <c r="F475" s="10"/>
      <c r="G475" s="10"/>
      <c r="H475" s="6">
        <v>4432.75</v>
      </c>
      <c r="I475" s="6"/>
    </row>
    <row r="476" spans="5:9" ht="11.25" customHeight="1" hidden="1" outlineLevel="3">
      <c r="E476" s="10" t="s">
        <v>411</v>
      </c>
      <c r="F476" s="10"/>
      <c r="G476" s="10"/>
      <c r="H476" s="6">
        <v>5490</v>
      </c>
      <c r="I476" s="6"/>
    </row>
    <row r="477" spans="5:9" ht="11.25" customHeight="1" hidden="1" outlineLevel="3">
      <c r="E477" s="10" t="s">
        <v>412</v>
      </c>
      <c r="F477" s="10"/>
      <c r="G477" s="10"/>
      <c r="H477" s="6">
        <v>5454.75</v>
      </c>
      <c r="I477" s="6"/>
    </row>
    <row r="478" spans="5:9" ht="11.25" customHeight="1" hidden="1" outlineLevel="3">
      <c r="E478" s="10" t="s">
        <v>413</v>
      </c>
      <c r="F478" s="10"/>
      <c r="G478" s="10"/>
      <c r="H478" s="6">
        <v>4493</v>
      </c>
      <c r="I478" s="6"/>
    </row>
    <row r="479" spans="5:9" ht="11.25" customHeight="1" hidden="1" outlineLevel="3">
      <c r="E479" s="10" t="s">
        <v>414</v>
      </c>
      <c r="F479" s="10"/>
      <c r="G479" s="10"/>
      <c r="H479" s="6">
        <v>4944</v>
      </c>
      <c r="I479" s="6"/>
    </row>
    <row r="480" spans="5:9" ht="11.25" customHeight="1" hidden="1" outlineLevel="3">
      <c r="E480" s="10" t="s">
        <v>415</v>
      </c>
      <c r="F480" s="10"/>
      <c r="G480" s="10"/>
      <c r="H480" s="6">
        <v>12457</v>
      </c>
      <c r="I480" s="6"/>
    </row>
    <row r="481" spans="5:9" ht="11.25" customHeight="1" hidden="1" outlineLevel="3">
      <c r="E481" s="10" t="s">
        <v>416</v>
      </c>
      <c r="F481" s="10"/>
      <c r="G481" s="10"/>
      <c r="H481" s="6">
        <v>15448</v>
      </c>
      <c r="I481" s="6"/>
    </row>
    <row r="482" spans="5:9" ht="11.25" customHeight="1" hidden="1" outlineLevel="3">
      <c r="E482" s="10" t="s">
        <v>417</v>
      </c>
      <c r="F482" s="10"/>
      <c r="G482" s="10"/>
      <c r="H482" s="6">
        <v>8534</v>
      </c>
      <c r="I482" s="6"/>
    </row>
    <row r="483" spans="5:9" ht="11.25" customHeight="1" hidden="1" outlineLevel="3">
      <c r="E483" s="10" t="s">
        <v>418</v>
      </c>
      <c r="F483" s="10"/>
      <c r="G483" s="10"/>
      <c r="H483" s="6">
        <v>8039</v>
      </c>
      <c r="I483" s="6"/>
    </row>
    <row r="484" spans="5:9" ht="11.25" customHeight="1" hidden="1" outlineLevel="3">
      <c r="E484" s="10" t="s">
        <v>419</v>
      </c>
      <c r="F484" s="10"/>
      <c r="G484" s="10"/>
      <c r="H484" s="6">
        <v>10603</v>
      </c>
      <c r="I484" s="6"/>
    </row>
    <row r="485" spans="5:9" ht="11.25" customHeight="1" hidden="1" outlineLevel="3">
      <c r="E485" s="10" t="s">
        <v>420</v>
      </c>
      <c r="F485" s="10"/>
      <c r="G485" s="10"/>
      <c r="H485" s="6">
        <v>11058</v>
      </c>
      <c r="I485" s="6"/>
    </row>
    <row r="486" spans="5:9" ht="11.25" customHeight="1" hidden="1" outlineLevel="3">
      <c r="E486" s="10" t="s">
        <v>421</v>
      </c>
      <c r="F486" s="10"/>
      <c r="G486" s="10"/>
      <c r="H486" s="6">
        <v>10150</v>
      </c>
      <c r="I486" s="6"/>
    </row>
    <row r="487" spans="5:9" ht="11.25" customHeight="1" hidden="1" outlineLevel="3">
      <c r="E487" s="10" t="s">
        <v>422</v>
      </c>
      <c r="F487" s="10"/>
      <c r="G487" s="10"/>
      <c r="H487" s="6">
        <v>16678</v>
      </c>
      <c r="I487" s="6"/>
    </row>
    <row r="488" spans="5:9" ht="11.25" customHeight="1" hidden="1" outlineLevel="3">
      <c r="E488" s="10" t="s">
        <v>423</v>
      </c>
      <c r="F488" s="10"/>
      <c r="G488" s="10"/>
      <c r="H488" s="6">
        <v>6377</v>
      </c>
      <c r="I488" s="6"/>
    </row>
    <row r="489" spans="5:9" ht="11.25" customHeight="1" hidden="1" outlineLevel="3">
      <c r="E489" s="10" t="s">
        <v>424</v>
      </c>
      <c r="F489" s="10"/>
      <c r="G489" s="10"/>
      <c r="H489" s="6">
        <v>4375</v>
      </c>
      <c r="I489" s="6"/>
    </row>
    <row r="490" spans="5:9" ht="11.25" customHeight="1" hidden="1" outlineLevel="3">
      <c r="E490" s="10" t="s">
        <v>425</v>
      </c>
      <c r="F490" s="10"/>
      <c r="G490" s="10"/>
      <c r="H490" s="6">
        <v>7081.47</v>
      </c>
      <c r="I490" s="6"/>
    </row>
    <row r="491" spans="5:9" ht="11.25" customHeight="1" hidden="1" outlineLevel="3">
      <c r="E491" s="10" t="s">
        <v>426</v>
      </c>
      <c r="F491" s="10"/>
      <c r="G491" s="10"/>
      <c r="H491" s="6">
        <v>5988</v>
      </c>
      <c r="I491" s="6"/>
    </row>
    <row r="492" spans="5:9" ht="11.25" customHeight="1" hidden="1" outlineLevel="3">
      <c r="E492" s="10" t="s">
        <v>427</v>
      </c>
      <c r="F492" s="10"/>
      <c r="G492" s="10"/>
      <c r="H492" s="6">
        <v>9942</v>
      </c>
      <c r="I492" s="6"/>
    </row>
    <row r="493" spans="5:9" ht="11.25" customHeight="1" hidden="1" outlineLevel="3">
      <c r="E493" s="10" t="s">
        <v>428</v>
      </c>
      <c r="F493" s="10"/>
      <c r="G493" s="10"/>
      <c r="H493" s="6">
        <v>13128</v>
      </c>
      <c r="I493" s="6"/>
    </row>
    <row r="494" spans="5:9" ht="11.25" customHeight="1" hidden="1" outlineLevel="3">
      <c r="E494" s="10" t="s">
        <v>429</v>
      </c>
      <c r="F494" s="10"/>
      <c r="G494" s="10"/>
      <c r="H494" s="6">
        <v>5539</v>
      </c>
      <c r="I494" s="6"/>
    </row>
    <row r="495" spans="5:9" ht="11.25" customHeight="1" hidden="1" outlineLevel="3">
      <c r="E495" s="10" t="s">
        <v>430</v>
      </c>
      <c r="F495" s="10"/>
      <c r="G495" s="10"/>
      <c r="H495" s="6">
        <v>11203</v>
      </c>
      <c r="I495" s="6"/>
    </row>
    <row r="496" spans="5:9" ht="11.25" customHeight="1" hidden="1" outlineLevel="3">
      <c r="E496" s="10" t="s">
        <v>431</v>
      </c>
      <c r="F496" s="10"/>
      <c r="G496" s="10"/>
      <c r="H496" s="6">
        <v>5726</v>
      </c>
      <c r="I496" s="6"/>
    </row>
    <row r="497" spans="5:9" ht="11.25" customHeight="1" hidden="1" outlineLevel="3">
      <c r="E497" s="10" t="s">
        <v>432</v>
      </c>
      <c r="F497" s="10"/>
      <c r="G497" s="10"/>
      <c r="H497" s="6">
        <v>5526</v>
      </c>
      <c r="I497" s="6"/>
    </row>
    <row r="498" spans="5:9" ht="11.25" customHeight="1" hidden="1" outlineLevel="3">
      <c r="E498" s="10" t="s">
        <v>433</v>
      </c>
      <c r="F498" s="10"/>
      <c r="G498" s="10"/>
      <c r="H498" s="6">
        <v>5301</v>
      </c>
      <c r="I498" s="6"/>
    </row>
    <row r="499" spans="5:9" ht="11.25" customHeight="1" hidden="1" outlineLevel="3">
      <c r="E499" s="10" t="s">
        <v>434</v>
      </c>
      <c r="F499" s="10"/>
      <c r="G499" s="10"/>
      <c r="H499" s="6">
        <v>13740</v>
      </c>
      <c r="I499" s="6"/>
    </row>
    <row r="500" spans="5:9" ht="11.25" customHeight="1" hidden="1" outlineLevel="3">
      <c r="E500" s="10" t="s">
        <v>435</v>
      </c>
      <c r="F500" s="10"/>
      <c r="G500" s="10"/>
      <c r="H500" s="6">
        <v>7798</v>
      </c>
      <c r="I500" s="6"/>
    </row>
    <row r="501" spans="5:9" ht="11.25" customHeight="1" hidden="1" outlineLevel="3">
      <c r="E501" s="10" t="s">
        <v>436</v>
      </c>
      <c r="F501" s="10"/>
      <c r="G501" s="10"/>
      <c r="H501" s="6">
        <v>23280</v>
      </c>
      <c r="I501" s="6"/>
    </row>
    <row r="502" spans="5:9" ht="11.25" customHeight="1" hidden="1" outlineLevel="3">
      <c r="E502" s="10" t="s">
        <v>437</v>
      </c>
      <c r="F502" s="10"/>
      <c r="G502" s="10"/>
      <c r="H502" s="6">
        <v>7583.45</v>
      </c>
      <c r="I502" s="6"/>
    </row>
    <row r="503" spans="5:9" ht="11.25" customHeight="1" hidden="1" outlineLevel="3">
      <c r="E503" s="10" t="s">
        <v>438</v>
      </c>
      <c r="F503" s="10"/>
      <c r="G503" s="10"/>
      <c r="H503" s="6">
        <v>5757</v>
      </c>
      <c r="I503" s="6"/>
    </row>
    <row r="504" spans="5:9" ht="11.25" customHeight="1" hidden="1" outlineLevel="3">
      <c r="E504" s="10" t="s">
        <v>439</v>
      </c>
      <c r="F504" s="10"/>
      <c r="G504" s="10"/>
      <c r="H504" s="6">
        <v>10070</v>
      </c>
      <c r="I504" s="6"/>
    </row>
    <row r="505" spans="5:9" ht="11.25" customHeight="1" hidden="1" outlineLevel="2" collapsed="1">
      <c r="E505" s="5" t="s">
        <v>278</v>
      </c>
      <c r="F505" s="5"/>
      <c r="G505" s="5"/>
      <c r="H505" s="6">
        <f>SUM(H506:I659)</f>
        <v>3584327.369999999</v>
      </c>
      <c r="I505" s="6"/>
    </row>
    <row r="506" spans="5:9" ht="11.25" customHeight="1" hidden="1" outlineLevel="3">
      <c r="E506" s="10" t="s">
        <v>440</v>
      </c>
      <c r="F506" s="10"/>
      <c r="G506" s="10"/>
      <c r="H506" s="6">
        <v>9000</v>
      </c>
      <c r="I506" s="6"/>
    </row>
    <row r="507" spans="5:9" ht="11.25" customHeight="1" hidden="1" outlineLevel="3">
      <c r="E507" s="10" t="s">
        <v>441</v>
      </c>
      <c r="F507" s="10"/>
      <c r="G507" s="10"/>
      <c r="H507" s="6">
        <v>18000</v>
      </c>
      <c r="I507" s="6"/>
    </row>
    <row r="508" spans="5:9" ht="11.25" customHeight="1" hidden="1" outlineLevel="3">
      <c r="E508" s="10" t="s">
        <v>442</v>
      </c>
      <c r="F508" s="10"/>
      <c r="G508" s="10"/>
      <c r="H508" s="6">
        <v>15000</v>
      </c>
      <c r="I508" s="6"/>
    </row>
    <row r="509" spans="5:9" ht="11.25" customHeight="1" hidden="1" outlineLevel="3">
      <c r="E509" s="10" t="s">
        <v>443</v>
      </c>
      <c r="F509" s="10"/>
      <c r="G509" s="10"/>
      <c r="H509" s="6">
        <v>15000</v>
      </c>
      <c r="I509" s="6"/>
    </row>
    <row r="510" spans="5:9" ht="11.25" customHeight="1" hidden="1" outlineLevel="3">
      <c r="E510" s="10" t="s">
        <v>444</v>
      </c>
      <c r="F510" s="10"/>
      <c r="G510" s="10"/>
      <c r="H510" s="6">
        <v>20000</v>
      </c>
      <c r="I510" s="6"/>
    </row>
    <row r="511" spans="5:9" ht="11.25" customHeight="1" hidden="1" outlineLevel="3">
      <c r="E511" s="10" t="s">
        <v>445</v>
      </c>
      <c r="F511" s="10"/>
      <c r="G511" s="10"/>
      <c r="H511" s="6">
        <v>22250</v>
      </c>
      <c r="I511" s="6"/>
    </row>
    <row r="512" spans="5:9" ht="11.25" customHeight="1" hidden="1" outlineLevel="3">
      <c r="E512" s="10" t="s">
        <v>409</v>
      </c>
      <c r="F512" s="10"/>
      <c r="G512" s="10"/>
      <c r="H512" s="6">
        <v>20000</v>
      </c>
      <c r="I512" s="6"/>
    </row>
    <row r="513" spans="5:9" ht="11.25" customHeight="1" hidden="1" outlineLevel="3">
      <c r="E513" s="10" t="s">
        <v>446</v>
      </c>
      <c r="F513" s="10"/>
      <c r="G513" s="10"/>
      <c r="H513" s="6">
        <v>15000</v>
      </c>
      <c r="I513" s="6"/>
    </row>
    <row r="514" spans="5:9" ht="11.25" customHeight="1" hidden="1" outlineLevel="3">
      <c r="E514" s="10" t="s">
        <v>447</v>
      </c>
      <c r="F514" s="10"/>
      <c r="G514" s="10"/>
      <c r="H514" s="6">
        <v>15947</v>
      </c>
      <c r="I514" s="6"/>
    </row>
    <row r="515" spans="5:9" ht="11.25" customHeight="1" hidden="1" outlineLevel="3">
      <c r="E515" s="10" t="s">
        <v>448</v>
      </c>
      <c r="F515" s="10"/>
      <c r="G515" s="10"/>
      <c r="H515" s="6">
        <v>30000</v>
      </c>
      <c r="I515" s="6"/>
    </row>
    <row r="516" spans="5:9" ht="11.25" customHeight="1" hidden="1" outlineLevel="3">
      <c r="E516" s="10" t="s">
        <v>449</v>
      </c>
      <c r="F516" s="10"/>
      <c r="G516" s="10"/>
      <c r="H516" s="11">
        <v>233.55</v>
      </c>
      <c r="I516" s="11"/>
    </row>
    <row r="517" spans="5:9" ht="11.25" customHeight="1" hidden="1" outlineLevel="3">
      <c r="E517" s="10" t="s">
        <v>450</v>
      </c>
      <c r="F517" s="10"/>
      <c r="G517" s="10"/>
      <c r="H517" s="6">
        <v>9000</v>
      </c>
      <c r="I517" s="6"/>
    </row>
    <row r="518" spans="5:9" ht="11.25" customHeight="1" hidden="1" outlineLevel="3">
      <c r="E518" s="10" t="s">
        <v>451</v>
      </c>
      <c r="F518" s="10"/>
      <c r="G518" s="10"/>
      <c r="H518" s="6">
        <v>8000</v>
      </c>
      <c r="I518" s="6"/>
    </row>
    <row r="519" spans="5:9" ht="11.25" customHeight="1" hidden="1" outlineLevel="3">
      <c r="E519" s="10" t="s">
        <v>452</v>
      </c>
      <c r="F519" s="10"/>
      <c r="G519" s="10"/>
      <c r="H519" s="6">
        <v>22250</v>
      </c>
      <c r="I519" s="6"/>
    </row>
    <row r="520" spans="5:9" ht="11.25" customHeight="1" hidden="1" outlineLevel="3">
      <c r="E520" s="10" t="s">
        <v>453</v>
      </c>
      <c r="F520" s="10"/>
      <c r="G520" s="10"/>
      <c r="H520" s="6">
        <v>5000</v>
      </c>
      <c r="I520" s="6"/>
    </row>
    <row r="521" spans="5:9" ht="11.25" customHeight="1" hidden="1" outlineLevel="3">
      <c r="E521" s="10" t="s">
        <v>454</v>
      </c>
      <c r="F521" s="10"/>
      <c r="G521" s="10"/>
      <c r="H521" s="6">
        <v>15000</v>
      </c>
      <c r="I521" s="6"/>
    </row>
    <row r="522" spans="5:9" ht="11.25" customHeight="1" hidden="1" outlineLevel="3">
      <c r="E522" s="10" t="s">
        <v>455</v>
      </c>
      <c r="F522" s="10"/>
      <c r="G522" s="10"/>
      <c r="H522" s="6">
        <v>12000</v>
      </c>
      <c r="I522" s="6"/>
    </row>
    <row r="523" spans="5:9" ht="11.25" customHeight="1" hidden="1" outlineLevel="3">
      <c r="E523" s="10" t="s">
        <v>456</v>
      </c>
      <c r="F523" s="10"/>
      <c r="G523" s="10"/>
      <c r="H523" s="6">
        <v>14977.43</v>
      </c>
      <c r="I523" s="6"/>
    </row>
    <row r="524" spans="5:9" ht="11.25" customHeight="1" hidden="1" outlineLevel="3">
      <c r="E524" s="10" t="s">
        <v>457</v>
      </c>
      <c r="F524" s="10"/>
      <c r="G524" s="10"/>
      <c r="H524" s="6">
        <v>15934.18</v>
      </c>
      <c r="I524" s="6"/>
    </row>
    <row r="525" spans="5:9" ht="11.25" customHeight="1" hidden="1" outlineLevel="3">
      <c r="E525" s="10" t="s">
        <v>458</v>
      </c>
      <c r="F525" s="10"/>
      <c r="G525" s="10"/>
      <c r="H525" s="6">
        <v>3000</v>
      </c>
      <c r="I525" s="6"/>
    </row>
    <row r="526" spans="5:9" ht="11.25" customHeight="1" hidden="1" outlineLevel="3">
      <c r="E526" s="10" t="s">
        <v>459</v>
      </c>
      <c r="F526" s="10"/>
      <c r="G526" s="10"/>
      <c r="H526" s="6">
        <v>22250</v>
      </c>
      <c r="I526" s="6"/>
    </row>
    <row r="527" spans="5:9" ht="11.25" customHeight="1" hidden="1" outlineLevel="3">
      <c r="E527" s="10" t="s">
        <v>460</v>
      </c>
      <c r="F527" s="10"/>
      <c r="G527" s="10"/>
      <c r="H527" s="6">
        <v>9000</v>
      </c>
      <c r="I527" s="6"/>
    </row>
    <row r="528" spans="5:9" ht="11.25" customHeight="1" hidden="1" outlineLevel="3">
      <c r="E528" s="10" t="s">
        <v>461</v>
      </c>
      <c r="F528" s="10"/>
      <c r="G528" s="10"/>
      <c r="H528" s="6">
        <v>3000</v>
      </c>
      <c r="I528" s="6"/>
    </row>
    <row r="529" spans="5:9" ht="11.25" customHeight="1" hidden="1" outlineLevel="3">
      <c r="E529" s="10" t="s">
        <v>462</v>
      </c>
      <c r="F529" s="10"/>
      <c r="G529" s="10"/>
      <c r="H529" s="6">
        <v>5000</v>
      </c>
      <c r="I529" s="6"/>
    </row>
    <row r="530" spans="5:9" ht="11.25" customHeight="1" hidden="1" outlineLevel="3">
      <c r="E530" s="10" t="s">
        <v>463</v>
      </c>
      <c r="F530" s="10"/>
      <c r="G530" s="10"/>
      <c r="H530" s="6">
        <v>25000</v>
      </c>
      <c r="I530" s="6"/>
    </row>
    <row r="531" spans="5:9" ht="11.25" customHeight="1" hidden="1" outlineLevel="3">
      <c r="E531" s="10" t="s">
        <v>464</v>
      </c>
      <c r="F531" s="10"/>
      <c r="G531" s="10"/>
      <c r="H531" s="6">
        <v>23000</v>
      </c>
      <c r="I531" s="6"/>
    </row>
    <row r="532" spans="5:9" ht="11.25" customHeight="1" hidden="1" outlineLevel="3">
      <c r="E532" s="10" t="s">
        <v>465</v>
      </c>
      <c r="F532" s="10"/>
      <c r="G532" s="10"/>
      <c r="H532" s="6">
        <v>7000</v>
      </c>
      <c r="I532" s="6"/>
    </row>
    <row r="533" spans="5:9" ht="11.25" customHeight="1" hidden="1" outlineLevel="3">
      <c r="E533" s="10" t="s">
        <v>466</v>
      </c>
      <c r="F533" s="10"/>
      <c r="G533" s="10"/>
      <c r="H533" s="6">
        <v>18300</v>
      </c>
      <c r="I533" s="6"/>
    </row>
    <row r="534" spans="5:9" ht="11.25" customHeight="1" hidden="1" outlineLevel="3">
      <c r="E534" s="10" t="s">
        <v>467</v>
      </c>
      <c r="F534" s="10"/>
      <c r="G534" s="10"/>
      <c r="H534" s="6">
        <v>5000</v>
      </c>
      <c r="I534" s="6"/>
    </row>
    <row r="535" spans="5:9" ht="11.25" customHeight="1" hidden="1" outlineLevel="3">
      <c r="E535" s="10" t="s">
        <v>468</v>
      </c>
      <c r="F535" s="10"/>
      <c r="G535" s="10"/>
      <c r="H535" s="6">
        <v>15000</v>
      </c>
      <c r="I535" s="6"/>
    </row>
    <row r="536" spans="5:9" ht="11.25" customHeight="1" hidden="1" outlineLevel="3">
      <c r="E536" s="10" t="s">
        <v>469</v>
      </c>
      <c r="F536" s="10"/>
      <c r="G536" s="10"/>
      <c r="H536" s="6">
        <v>9000</v>
      </c>
      <c r="I536" s="6"/>
    </row>
    <row r="537" spans="5:9" ht="11.25" customHeight="1" hidden="1" outlineLevel="3">
      <c r="E537" s="10" t="s">
        <v>470</v>
      </c>
      <c r="F537" s="10"/>
      <c r="G537" s="10"/>
      <c r="H537" s="6">
        <v>5000</v>
      </c>
      <c r="I537" s="6"/>
    </row>
    <row r="538" spans="5:9" ht="11.25" customHeight="1" hidden="1" outlineLevel="3">
      <c r="E538" s="10" t="s">
        <v>471</v>
      </c>
      <c r="F538" s="10"/>
      <c r="G538" s="10"/>
      <c r="H538" s="6">
        <v>19000</v>
      </c>
      <c r="I538" s="6"/>
    </row>
    <row r="539" spans="5:9" ht="11.25" customHeight="1" hidden="1" outlineLevel="3">
      <c r="E539" s="10" t="s">
        <v>472</v>
      </c>
      <c r="F539" s="10"/>
      <c r="G539" s="10"/>
      <c r="H539" s="6">
        <v>12000</v>
      </c>
      <c r="I539" s="6"/>
    </row>
    <row r="540" spans="5:9" ht="11.25" customHeight="1" hidden="1" outlineLevel="3">
      <c r="E540" s="10" t="s">
        <v>473</v>
      </c>
      <c r="F540" s="10"/>
      <c r="G540" s="10"/>
      <c r="H540" s="6">
        <v>7000</v>
      </c>
      <c r="I540" s="6"/>
    </row>
    <row r="541" spans="5:9" ht="11.25" customHeight="1" hidden="1" outlineLevel="3">
      <c r="E541" s="10" t="s">
        <v>474</v>
      </c>
      <c r="F541" s="10"/>
      <c r="G541" s="10"/>
      <c r="H541" s="6">
        <v>5000</v>
      </c>
      <c r="I541" s="6"/>
    </row>
    <row r="542" spans="5:9" ht="11.25" customHeight="1" hidden="1" outlineLevel="3">
      <c r="E542" s="10" t="s">
        <v>475</v>
      </c>
      <c r="F542" s="10"/>
      <c r="G542" s="10"/>
      <c r="H542" s="6">
        <v>22250</v>
      </c>
      <c r="I542" s="6"/>
    </row>
    <row r="543" spans="5:9" ht="11.25" customHeight="1" hidden="1" outlineLevel="3">
      <c r="E543" s="10" t="s">
        <v>476</v>
      </c>
      <c r="F543" s="10"/>
      <c r="G543" s="10"/>
      <c r="H543" s="6">
        <v>12000</v>
      </c>
      <c r="I543" s="6"/>
    </row>
    <row r="544" spans="5:9" ht="11.25" customHeight="1" hidden="1" outlineLevel="3">
      <c r="E544" s="10" t="s">
        <v>477</v>
      </c>
      <c r="F544" s="10"/>
      <c r="G544" s="10"/>
      <c r="H544" s="6">
        <v>20490</v>
      </c>
      <c r="I544" s="6"/>
    </row>
    <row r="545" spans="5:9" ht="11.25" customHeight="1" hidden="1" outlineLevel="3">
      <c r="E545" s="10" t="s">
        <v>478</v>
      </c>
      <c r="F545" s="10"/>
      <c r="G545" s="10"/>
      <c r="H545" s="6">
        <v>7000</v>
      </c>
      <c r="I545" s="6"/>
    </row>
    <row r="546" spans="5:9" ht="11.25" customHeight="1" hidden="1" outlineLevel="3">
      <c r="E546" s="10" t="s">
        <v>479</v>
      </c>
      <c r="F546" s="10"/>
      <c r="G546" s="10"/>
      <c r="H546" s="6">
        <v>7700.64</v>
      </c>
      <c r="I546" s="6"/>
    </row>
    <row r="547" spans="5:9" ht="11.25" customHeight="1" hidden="1" outlineLevel="3">
      <c r="E547" s="10" t="s">
        <v>480</v>
      </c>
      <c r="F547" s="10"/>
      <c r="G547" s="10"/>
      <c r="H547" s="6">
        <v>24970</v>
      </c>
      <c r="I547" s="6"/>
    </row>
    <row r="548" spans="5:9" ht="11.25" customHeight="1" hidden="1" outlineLevel="3">
      <c r="E548" s="10" t="s">
        <v>481</v>
      </c>
      <c r="F548" s="10"/>
      <c r="G548" s="10"/>
      <c r="H548" s="6">
        <v>3000</v>
      </c>
      <c r="I548" s="6"/>
    </row>
    <row r="549" spans="5:9" ht="11.25" customHeight="1" hidden="1" outlineLevel="3">
      <c r="E549" s="10" t="s">
        <v>482</v>
      </c>
      <c r="F549" s="10"/>
      <c r="G549" s="10"/>
      <c r="H549" s="6">
        <v>21765</v>
      </c>
      <c r="I549" s="6"/>
    </row>
    <row r="550" spans="5:9" ht="11.25" customHeight="1" hidden="1" outlineLevel="3">
      <c r="E550" s="10" t="s">
        <v>483</v>
      </c>
      <c r="F550" s="10"/>
      <c r="G550" s="10"/>
      <c r="H550" s="6">
        <v>1595951.5</v>
      </c>
      <c r="I550" s="6"/>
    </row>
    <row r="551" spans="5:9" ht="11.25" customHeight="1" hidden="1" outlineLevel="3">
      <c r="E551" s="10" t="s">
        <v>484</v>
      </c>
      <c r="F551" s="10"/>
      <c r="G551" s="10"/>
      <c r="H551" s="6">
        <v>19994.7</v>
      </c>
      <c r="I551" s="6"/>
    </row>
    <row r="552" spans="5:9" ht="11.25" customHeight="1" hidden="1" outlineLevel="3">
      <c r="E552" s="10" t="s">
        <v>485</v>
      </c>
      <c r="F552" s="10"/>
      <c r="G552" s="10"/>
      <c r="H552" s="6">
        <v>17190</v>
      </c>
      <c r="I552" s="6"/>
    </row>
    <row r="553" spans="5:9" ht="11.25" customHeight="1" hidden="1" outlineLevel="3">
      <c r="E553" s="10" t="s">
        <v>486</v>
      </c>
      <c r="F553" s="10"/>
      <c r="G553" s="10"/>
      <c r="H553" s="6">
        <v>8000</v>
      </c>
      <c r="I553" s="6"/>
    </row>
    <row r="554" spans="5:9" ht="11.25" customHeight="1" hidden="1" outlineLevel="3">
      <c r="E554" s="10" t="s">
        <v>487</v>
      </c>
      <c r="F554" s="10"/>
      <c r="G554" s="10"/>
      <c r="H554" s="6">
        <v>15000</v>
      </c>
      <c r="I554" s="6"/>
    </row>
    <row r="555" spans="5:9" ht="11.25" customHeight="1" hidden="1" outlineLevel="3">
      <c r="E555" s="10" t="s">
        <v>488</v>
      </c>
      <c r="F555" s="10"/>
      <c r="G555" s="10"/>
      <c r="H555" s="6">
        <v>5000</v>
      </c>
      <c r="I555" s="6"/>
    </row>
    <row r="556" spans="5:9" ht="11.25" customHeight="1" hidden="1" outlineLevel="3">
      <c r="E556" s="10" t="s">
        <v>489</v>
      </c>
      <c r="F556" s="10"/>
      <c r="G556" s="10"/>
      <c r="H556" s="6">
        <v>5000</v>
      </c>
      <c r="I556" s="6"/>
    </row>
    <row r="557" spans="5:9" ht="11.25" customHeight="1" hidden="1" outlineLevel="3">
      <c r="E557" s="10" t="s">
        <v>490</v>
      </c>
      <c r="F557" s="10"/>
      <c r="G557" s="10"/>
      <c r="H557" s="6">
        <v>23000</v>
      </c>
      <c r="I557" s="6"/>
    </row>
    <row r="558" spans="5:9" ht="11.25" customHeight="1" hidden="1" outlineLevel="3">
      <c r="E558" s="10" t="s">
        <v>491</v>
      </c>
      <c r="F558" s="10"/>
      <c r="G558" s="10"/>
      <c r="H558" s="6">
        <v>10000</v>
      </c>
      <c r="I558" s="6"/>
    </row>
    <row r="559" spans="5:9" ht="11.25" customHeight="1" hidden="1" outlineLevel="3">
      <c r="E559" s="10" t="s">
        <v>492</v>
      </c>
      <c r="F559" s="10"/>
      <c r="G559" s="10"/>
      <c r="H559" s="6">
        <v>9000</v>
      </c>
      <c r="I559" s="6"/>
    </row>
    <row r="560" spans="5:9" ht="11.25" customHeight="1" hidden="1" outlineLevel="3">
      <c r="E560" s="10" t="s">
        <v>493</v>
      </c>
      <c r="F560" s="10"/>
      <c r="G560" s="10"/>
      <c r="H560" s="6">
        <v>18000</v>
      </c>
      <c r="I560" s="6"/>
    </row>
    <row r="561" spans="5:9" ht="11.25" customHeight="1" hidden="1" outlineLevel="3">
      <c r="E561" s="10" t="s">
        <v>494</v>
      </c>
      <c r="F561" s="10"/>
      <c r="G561" s="10"/>
      <c r="H561" s="6">
        <v>10000</v>
      </c>
      <c r="I561" s="6"/>
    </row>
    <row r="562" spans="5:9" ht="11.25" customHeight="1" hidden="1" outlineLevel="3">
      <c r="E562" s="10" t="s">
        <v>495</v>
      </c>
      <c r="F562" s="10"/>
      <c r="G562" s="10"/>
      <c r="H562" s="6">
        <v>5000</v>
      </c>
      <c r="I562" s="6"/>
    </row>
    <row r="563" spans="5:9" ht="11.25" customHeight="1" hidden="1" outlineLevel="3">
      <c r="E563" s="10" t="s">
        <v>496</v>
      </c>
      <c r="F563" s="10"/>
      <c r="G563" s="10"/>
      <c r="H563" s="6">
        <v>8000</v>
      </c>
      <c r="I563" s="6"/>
    </row>
    <row r="564" spans="5:9" ht="11.25" customHeight="1" hidden="1" outlineLevel="3">
      <c r="E564" s="10" t="s">
        <v>497</v>
      </c>
      <c r="F564" s="10"/>
      <c r="G564" s="10"/>
      <c r="H564" s="6">
        <v>3000</v>
      </c>
      <c r="I564" s="6"/>
    </row>
    <row r="565" spans="5:9" ht="11.25" customHeight="1" hidden="1" outlineLevel="3">
      <c r="E565" s="10" t="s">
        <v>498</v>
      </c>
      <c r="F565" s="10"/>
      <c r="G565" s="10"/>
      <c r="H565" s="6">
        <v>14880</v>
      </c>
      <c r="I565" s="6"/>
    </row>
    <row r="566" spans="5:9" ht="11.25" customHeight="1" hidden="1" outlineLevel="3">
      <c r="E566" s="10" t="s">
        <v>499</v>
      </c>
      <c r="F566" s="10"/>
      <c r="G566" s="10"/>
      <c r="H566" s="6">
        <v>5000</v>
      </c>
      <c r="I566" s="6"/>
    </row>
    <row r="567" spans="5:9" ht="11.25" customHeight="1" hidden="1" outlineLevel="3">
      <c r="E567" s="10" t="s">
        <v>500</v>
      </c>
      <c r="F567" s="10"/>
      <c r="G567" s="10"/>
      <c r="H567" s="6">
        <v>3233.55</v>
      </c>
      <c r="I567" s="6"/>
    </row>
    <row r="568" spans="5:9" ht="11.25" customHeight="1" hidden="1" outlineLevel="3">
      <c r="E568" s="10" t="s">
        <v>501</v>
      </c>
      <c r="F568" s="10"/>
      <c r="G568" s="10"/>
      <c r="H568" s="6">
        <v>25000</v>
      </c>
      <c r="I568" s="6"/>
    </row>
    <row r="569" spans="5:9" ht="11.25" customHeight="1" hidden="1" outlineLevel="3">
      <c r="E569" s="10" t="s">
        <v>502</v>
      </c>
      <c r="F569" s="10"/>
      <c r="G569" s="10"/>
      <c r="H569" s="6">
        <v>10000</v>
      </c>
      <c r="I569" s="6"/>
    </row>
    <row r="570" spans="5:9" ht="11.25" customHeight="1" hidden="1" outlineLevel="3">
      <c r="E570" s="10" t="s">
        <v>503</v>
      </c>
      <c r="F570" s="10"/>
      <c r="G570" s="10"/>
      <c r="H570" s="6">
        <v>34800</v>
      </c>
      <c r="I570" s="6"/>
    </row>
    <row r="571" spans="5:9" ht="11.25" customHeight="1" hidden="1" outlineLevel="3">
      <c r="E571" s="10" t="s">
        <v>504</v>
      </c>
      <c r="F571" s="10"/>
      <c r="G571" s="10"/>
      <c r="H571" s="6">
        <v>14700</v>
      </c>
      <c r="I571" s="6"/>
    </row>
    <row r="572" spans="5:9" ht="11.25" customHeight="1" hidden="1" outlineLevel="3">
      <c r="E572" s="10" t="s">
        <v>505</v>
      </c>
      <c r="F572" s="10"/>
      <c r="G572" s="10"/>
      <c r="H572" s="6">
        <v>15000</v>
      </c>
      <c r="I572" s="6"/>
    </row>
    <row r="573" spans="5:9" ht="11.25" customHeight="1" hidden="1" outlineLevel="3">
      <c r="E573" s="10" t="s">
        <v>506</v>
      </c>
      <c r="F573" s="10"/>
      <c r="G573" s="10"/>
      <c r="H573" s="6">
        <v>7000</v>
      </c>
      <c r="I573" s="6"/>
    </row>
    <row r="574" spans="5:9" ht="11.25" customHeight="1" hidden="1" outlineLevel="3">
      <c r="E574" s="10" t="s">
        <v>507</v>
      </c>
      <c r="F574" s="10"/>
      <c r="G574" s="10"/>
      <c r="H574" s="6">
        <v>8000</v>
      </c>
      <c r="I574" s="6"/>
    </row>
    <row r="575" spans="5:9" ht="11.25" customHeight="1" hidden="1" outlineLevel="3">
      <c r="E575" s="10" t="s">
        <v>508</v>
      </c>
      <c r="F575" s="10"/>
      <c r="G575" s="10"/>
      <c r="H575" s="6">
        <v>15000</v>
      </c>
      <c r="I575" s="6"/>
    </row>
    <row r="576" spans="5:9" ht="11.25" customHeight="1" hidden="1" outlineLevel="3">
      <c r="E576" s="10" t="s">
        <v>509</v>
      </c>
      <c r="F576" s="10"/>
      <c r="G576" s="10"/>
      <c r="H576" s="6">
        <v>12000</v>
      </c>
      <c r="I576" s="6"/>
    </row>
    <row r="577" spans="5:9" ht="11.25" customHeight="1" hidden="1" outlineLevel="3">
      <c r="E577" s="10" t="s">
        <v>510</v>
      </c>
      <c r="F577" s="10"/>
      <c r="G577" s="10"/>
      <c r="H577" s="6">
        <v>7000</v>
      </c>
      <c r="I577" s="6"/>
    </row>
    <row r="578" spans="5:9" ht="11.25" customHeight="1" hidden="1" outlineLevel="3">
      <c r="E578" s="10" t="s">
        <v>511</v>
      </c>
      <c r="F578" s="10"/>
      <c r="G578" s="10"/>
      <c r="H578" s="6">
        <v>5000</v>
      </c>
      <c r="I578" s="6"/>
    </row>
    <row r="579" spans="5:9" ht="11.25" customHeight="1" hidden="1" outlineLevel="3">
      <c r="E579" s="10" t="s">
        <v>512</v>
      </c>
      <c r="F579" s="10"/>
      <c r="G579" s="10"/>
      <c r="H579" s="6">
        <v>10000</v>
      </c>
      <c r="I579" s="6"/>
    </row>
    <row r="580" spans="5:9" ht="11.25" customHeight="1" hidden="1" outlineLevel="3">
      <c r="E580" s="10" t="s">
        <v>513</v>
      </c>
      <c r="F580" s="10"/>
      <c r="G580" s="10"/>
      <c r="H580" s="6">
        <v>7000</v>
      </c>
      <c r="I580" s="6"/>
    </row>
    <row r="581" spans="5:9" ht="11.25" customHeight="1" hidden="1" outlineLevel="3">
      <c r="E581" s="10" t="s">
        <v>514</v>
      </c>
      <c r="F581" s="10"/>
      <c r="G581" s="10"/>
      <c r="H581" s="6">
        <v>20000</v>
      </c>
      <c r="I581" s="6"/>
    </row>
    <row r="582" spans="5:9" ht="11.25" customHeight="1" hidden="1" outlineLevel="3">
      <c r="E582" s="10" t="s">
        <v>515</v>
      </c>
      <c r="F582" s="10"/>
      <c r="G582" s="10"/>
      <c r="H582" s="6">
        <v>22500</v>
      </c>
      <c r="I582" s="6"/>
    </row>
    <row r="583" spans="5:9" ht="11.25" customHeight="1" hidden="1" outlineLevel="3">
      <c r="E583" s="10" t="s">
        <v>516</v>
      </c>
      <c r="F583" s="10"/>
      <c r="G583" s="10"/>
      <c r="H583" s="6">
        <v>10000</v>
      </c>
      <c r="I583" s="6"/>
    </row>
    <row r="584" spans="5:9" ht="11.25" customHeight="1" hidden="1" outlineLevel="3">
      <c r="E584" s="10" t="s">
        <v>517</v>
      </c>
      <c r="F584" s="10"/>
      <c r="G584" s="10"/>
      <c r="H584" s="6">
        <v>28167.73</v>
      </c>
      <c r="I584" s="6"/>
    </row>
    <row r="585" spans="5:9" ht="11.25" customHeight="1" hidden="1" outlineLevel="3">
      <c r="E585" s="10" t="s">
        <v>518</v>
      </c>
      <c r="F585" s="10"/>
      <c r="G585" s="10"/>
      <c r="H585" s="6">
        <v>8000</v>
      </c>
      <c r="I585" s="6"/>
    </row>
    <row r="586" spans="5:9" ht="11.25" customHeight="1" hidden="1" outlineLevel="3">
      <c r="E586" s="10" t="s">
        <v>519</v>
      </c>
      <c r="F586" s="10"/>
      <c r="G586" s="10"/>
      <c r="H586" s="6">
        <v>5467.09</v>
      </c>
      <c r="I586" s="6"/>
    </row>
    <row r="587" spans="5:9" ht="11.25" customHeight="1" hidden="1" outlineLevel="3">
      <c r="E587" s="10" t="s">
        <v>424</v>
      </c>
      <c r="F587" s="10"/>
      <c r="G587" s="10"/>
      <c r="H587" s="6">
        <v>25000</v>
      </c>
      <c r="I587" s="6"/>
    </row>
    <row r="588" spans="5:9" ht="11.25" customHeight="1" hidden="1" outlineLevel="3">
      <c r="E588" s="10" t="s">
        <v>520</v>
      </c>
      <c r="F588" s="10"/>
      <c r="G588" s="10"/>
      <c r="H588" s="6">
        <v>15000</v>
      </c>
      <c r="I588" s="6"/>
    </row>
    <row r="589" spans="5:9" ht="11.25" customHeight="1" hidden="1" outlineLevel="3">
      <c r="E589" s="10" t="s">
        <v>521</v>
      </c>
      <c r="F589" s="10"/>
      <c r="G589" s="10"/>
      <c r="H589" s="6">
        <v>3467.09</v>
      </c>
      <c r="I589" s="6"/>
    </row>
    <row r="590" spans="5:9" ht="11.25" customHeight="1" hidden="1" outlineLevel="3">
      <c r="E590" s="10" t="s">
        <v>522</v>
      </c>
      <c r="F590" s="10"/>
      <c r="G590" s="10"/>
      <c r="H590" s="6">
        <v>20000</v>
      </c>
      <c r="I590" s="6"/>
    </row>
    <row r="591" spans="5:9" ht="11.25" customHeight="1" hidden="1" outlineLevel="3">
      <c r="E591" s="10" t="s">
        <v>523</v>
      </c>
      <c r="F591" s="10"/>
      <c r="G591" s="10"/>
      <c r="H591" s="6">
        <v>15380</v>
      </c>
      <c r="I591" s="6"/>
    </row>
    <row r="592" spans="5:9" ht="11.25" customHeight="1" hidden="1" outlineLevel="3">
      <c r="E592" s="10" t="s">
        <v>524</v>
      </c>
      <c r="F592" s="10"/>
      <c r="G592" s="10"/>
      <c r="H592" s="6">
        <v>5000</v>
      </c>
      <c r="I592" s="6"/>
    </row>
    <row r="593" spans="5:9" ht="11.25" customHeight="1" hidden="1" outlineLevel="3">
      <c r="E593" s="10" t="s">
        <v>525</v>
      </c>
      <c r="F593" s="10"/>
      <c r="G593" s="10"/>
      <c r="H593" s="6">
        <v>10000</v>
      </c>
      <c r="I593" s="6"/>
    </row>
    <row r="594" spans="5:9" ht="11.25" customHeight="1" hidden="1" outlineLevel="3">
      <c r="E594" s="10" t="s">
        <v>526</v>
      </c>
      <c r="F594" s="10"/>
      <c r="G594" s="10"/>
      <c r="H594" s="6">
        <v>1457</v>
      </c>
      <c r="I594" s="6"/>
    </row>
    <row r="595" spans="5:9" ht="11.25" customHeight="1" hidden="1" outlineLevel="3">
      <c r="E595" s="10" t="s">
        <v>527</v>
      </c>
      <c r="F595" s="10"/>
      <c r="G595" s="10"/>
      <c r="H595" s="6">
        <v>2000</v>
      </c>
      <c r="I595" s="6"/>
    </row>
    <row r="596" spans="5:9" ht="11.25" customHeight="1" hidden="1" outlineLevel="3">
      <c r="E596" s="10" t="s">
        <v>427</v>
      </c>
      <c r="F596" s="10"/>
      <c r="G596" s="10"/>
      <c r="H596" s="6">
        <v>10000</v>
      </c>
      <c r="I596" s="6"/>
    </row>
    <row r="597" spans="5:9" ht="11.25" customHeight="1" hidden="1" outlineLevel="3">
      <c r="E597" s="10" t="s">
        <v>528</v>
      </c>
      <c r="F597" s="10"/>
      <c r="G597" s="10"/>
      <c r="H597" s="6">
        <v>7700.64</v>
      </c>
      <c r="I597" s="6"/>
    </row>
    <row r="598" spans="5:9" ht="11.25" customHeight="1" hidden="1" outlineLevel="3">
      <c r="E598" s="10" t="s">
        <v>529</v>
      </c>
      <c r="F598" s="10"/>
      <c r="G598" s="10"/>
      <c r="H598" s="6">
        <v>22250</v>
      </c>
      <c r="I598" s="6"/>
    </row>
    <row r="599" spans="5:9" ht="11.25" customHeight="1" hidden="1" outlineLevel="3">
      <c r="E599" s="10" t="s">
        <v>530</v>
      </c>
      <c r="F599" s="10"/>
      <c r="G599" s="10"/>
      <c r="H599" s="6">
        <v>10000</v>
      </c>
      <c r="I599" s="6"/>
    </row>
    <row r="600" spans="5:9" ht="11.25" customHeight="1" hidden="1" outlineLevel="3">
      <c r="E600" s="10" t="s">
        <v>531</v>
      </c>
      <c r="F600" s="10"/>
      <c r="G600" s="10"/>
      <c r="H600" s="6">
        <v>7670</v>
      </c>
      <c r="I600" s="6"/>
    </row>
    <row r="601" spans="5:9" ht="11.25" customHeight="1" hidden="1" outlineLevel="3">
      <c r="E601" s="10" t="s">
        <v>532</v>
      </c>
      <c r="F601" s="10"/>
      <c r="G601" s="10"/>
      <c r="H601" s="6">
        <v>38756</v>
      </c>
      <c r="I601" s="6"/>
    </row>
    <row r="602" spans="5:9" ht="11.25" customHeight="1" hidden="1" outlineLevel="3">
      <c r="E602" s="10" t="s">
        <v>533</v>
      </c>
      <c r="F602" s="10"/>
      <c r="G602" s="10"/>
      <c r="H602" s="6">
        <v>15000</v>
      </c>
      <c r="I602" s="6"/>
    </row>
    <row r="603" spans="5:9" ht="11.25" customHeight="1" hidden="1" outlineLevel="3">
      <c r="E603" s="10" t="s">
        <v>534</v>
      </c>
      <c r="F603" s="10"/>
      <c r="G603" s="10"/>
      <c r="H603" s="6">
        <v>8000</v>
      </c>
      <c r="I603" s="6"/>
    </row>
    <row r="604" spans="5:9" ht="11.25" customHeight="1" hidden="1" outlineLevel="3">
      <c r="E604" s="10" t="s">
        <v>535</v>
      </c>
      <c r="F604" s="10"/>
      <c r="G604" s="10"/>
      <c r="H604" s="6">
        <v>5467.09</v>
      </c>
      <c r="I604" s="6"/>
    </row>
    <row r="605" spans="5:9" ht="11.25" customHeight="1" hidden="1" outlineLevel="3">
      <c r="E605" s="10" t="s">
        <v>536</v>
      </c>
      <c r="F605" s="10"/>
      <c r="G605" s="10"/>
      <c r="H605" s="6">
        <v>22250</v>
      </c>
      <c r="I605" s="6"/>
    </row>
    <row r="606" spans="5:9" ht="11.25" customHeight="1" hidden="1" outlineLevel="3">
      <c r="E606" s="10" t="s">
        <v>537</v>
      </c>
      <c r="F606" s="10"/>
      <c r="G606" s="10"/>
      <c r="H606" s="6">
        <v>23798.74</v>
      </c>
      <c r="I606" s="6"/>
    </row>
    <row r="607" spans="5:9" ht="11.25" customHeight="1" hidden="1" outlineLevel="3">
      <c r="E607" s="10" t="s">
        <v>538</v>
      </c>
      <c r="F607" s="10"/>
      <c r="G607" s="10"/>
      <c r="H607" s="6">
        <v>5000</v>
      </c>
      <c r="I607" s="6"/>
    </row>
    <row r="608" spans="5:9" ht="11.25" customHeight="1" hidden="1" outlineLevel="3">
      <c r="E608" s="10" t="s">
        <v>539</v>
      </c>
      <c r="F608" s="10"/>
      <c r="G608" s="10"/>
      <c r="H608" s="6">
        <v>20000</v>
      </c>
      <c r="I608" s="6"/>
    </row>
    <row r="609" spans="5:9" ht="11.25" customHeight="1" hidden="1" outlineLevel="3">
      <c r="E609" s="10" t="s">
        <v>540</v>
      </c>
      <c r="F609" s="10"/>
      <c r="G609" s="10"/>
      <c r="H609" s="6">
        <v>5000</v>
      </c>
      <c r="I609" s="6"/>
    </row>
    <row r="610" spans="5:9" ht="11.25" customHeight="1" hidden="1" outlineLevel="3">
      <c r="E610" s="10" t="s">
        <v>541</v>
      </c>
      <c r="F610" s="10"/>
      <c r="G610" s="10"/>
      <c r="H610" s="6">
        <v>5000</v>
      </c>
      <c r="I610" s="6"/>
    </row>
    <row r="611" spans="5:9" ht="11.25" customHeight="1" hidden="1" outlineLevel="3">
      <c r="E611" s="10" t="s">
        <v>542</v>
      </c>
      <c r="F611" s="10"/>
      <c r="G611" s="10"/>
      <c r="H611" s="6">
        <v>9000</v>
      </c>
      <c r="I611" s="6"/>
    </row>
    <row r="612" spans="5:9" ht="11.25" customHeight="1" hidden="1" outlineLevel="3">
      <c r="E612" s="10" t="s">
        <v>543</v>
      </c>
      <c r="F612" s="10"/>
      <c r="G612" s="10"/>
      <c r="H612" s="6">
        <v>11998</v>
      </c>
      <c r="I612" s="6"/>
    </row>
    <row r="613" spans="5:9" ht="11.25" customHeight="1" hidden="1" outlineLevel="3">
      <c r="E613" s="10" t="s">
        <v>544</v>
      </c>
      <c r="F613" s="10"/>
      <c r="G613" s="10"/>
      <c r="H613" s="6">
        <v>13401.27</v>
      </c>
      <c r="I613" s="6"/>
    </row>
    <row r="614" spans="5:9" ht="11.25" customHeight="1" hidden="1" outlineLevel="3">
      <c r="E614" s="10" t="s">
        <v>429</v>
      </c>
      <c r="F614" s="10"/>
      <c r="G614" s="10"/>
      <c r="H614" s="6">
        <v>15000</v>
      </c>
      <c r="I614" s="6"/>
    </row>
    <row r="615" spans="5:9" ht="11.25" customHeight="1" hidden="1" outlineLevel="3">
      <c r="E615" s="10" t="s">
        <v>545</v>
      </c>
      <c r="F615" s="10"/>
      <c r="G615" s="10"/>
      <c r="H615" s="6">
        <v>20496</v>
      </c>
      <c r="I615" s="6"/>
    </row>
    <row r="616" spans="5:9" ht="11.25" customHeight="1" hidden="1" outlineLevel="3">
      <c r="E616" s="10" t="s">
        <v>546</v>
      </c>
      <c r="F616" s="10"/>
      <c r="G616" s="10"/>
      <c r="H616" s="6">
        <v>10000</v>
      </c>
      <c r="I616" s="6"/>
    </row>
    <row r="617" spans="5:9" ht="11.25" customHeight="1" hidden="1" outlineLevel="3">
      <c r="E617" s="10" t="s">
        <v>547</v>
      </c>
      <c r="F617" s="10"/>
      <c r="G617" s="10"/>
      <c r="H617" s="6">
        <v>22250</v>
      </c>
      <c r="I617" s="6"/>
    </row>
    <row r="618" spans="5:9" ht="11.25" customHeight="1" hidden="1" outlineLevel="3">
      <c r="E618" s="10" t="s">
        <v>548</v>
      </c>
      <c r="F618" s="10"/>
      <c r="G618" s="10"/>
      <c r="H618" s="6">
        <v>7467.09</v>
      </c>
      <c r="I618" s="6"/>
    </row>
    <row r="619" spans="5:9" ht="11.25" customHeight="1" hidden="1" outlineLevel="3">
      <c r="E619" s="10" t="s">
        <v>549</v>
      </c>
      <c r="F619" s="10"/>
      <c r="G619" s="10"/>
      <c r="H619" s="6">
        <v>12000</v>
      </c>
      <c r="I619" s="6"/>
    </row>
    <row r="620" spans="5:9" ht="11.25" customHeight="1" hidden="1" outlineLevel="3">
      <c r="E620" s="10" t="s">
        <v>550</v>
      </c>
      <c r="F620" s="10"/>
      <c r="G620" s="10"/>
      <c r="H620" s="6">
        <v>10000</v>
      </c>
      <c r="I620" s="6"/>
    </row>
    <row r="621" spans="5:9" ht="11.25" customHeight="1" hidden="1" outlineLevel="3">
      <c r="E621" s="10" t="s">
        <v>551</v>
      </c>
      <c r="F621" s="10"/>
      <c r="G621" s="10"/>
      <c r="H621" s="6">
        <v>4800</v>
      </c>
      <c r="I621" s="6"/>
    </row>
    <row r="622" spans="5:9" ht="11.25" customHeight="1" hidden="1" outlineLevel="3">
      <c r="E622" s="10" t="s">
        <v>552</v>
      </c>
      <c r="F622" s="10"/>
      <c r="G622" s="10"/>
      <c r="H622" s="6">
        <v>5000</v>
      </c>
      <c r="I622" s="6"/>
    </row>
    <row r="623" spans="5:9" ht="11.25" customHeight="1" hidden="1" outlineLevel="3">
      <c r="E623" s="10" t="s">
        <v>553</v>
      </c>
      <c r="F623" s="10"/>
      <c r="G623" s="10"/>
      <c r="H623" s="6">
        <v>15000</v>
      </c>
      <c r="I623" s="6"/>
    </row>
    <row r="624" spans="5:9" ht="11.25" customHeight="1" hidden="1" outlineLevel="3">
      <c r="E624" s="10" t="s">
        <v>554</v>
      </c>
      <c r="F624" s="10"/>
      <c r="G624" s="10"/>
      <c r="H624" s="6">
        <v>5000</v>
      </c>
      <c r="I624" s="6"/>
    </row>
    <row r="625" spans="5:9" ht="11.25" customHeight="1" hidden="1" outlineLevel="3">
      <c r="E625" s="10" t="s">
        <v>555</v>
      </c>
      <c r="F625" s="10"/>
      <c r="G625" s="10"/>
      <c r="H625" s="6">
        <v>12934.18</v>
      </c>
      <c r="I625" s="6"/>
    </row>
    <row r="626" spans="5:9" ht="11.25" customHeight="1" hidden="1" outlineLevel="3">
      <c r="E626" s="10" t="s">
        <v>556</v>
      </c>
      <c r="F626" s="10"/>
      <c r="G626" s="10"/>
      <c r="H626" s="6">
        <v>9000</v>
      </c>
      <c r="I626" s="6"/>
    </row>
    <row r="627" spans="5:9" ht="11.25" customHeight="1" hidden="1" outlineLevel="3">
      <c r="E627" s="10" t="s">
        <v>557</v>
      </c>
      <c r="F627" s="10"/>
      <c r="G627" s="10"/>
      <c r="H627" s="6">
        <v>6000</v>
      </c>
      <c r="I627" s="6"/>
    </row>
    <row r="628" spans="5:9" ht="11.25" customHeight="1" hidden="1" outlineLevel="3">
      <c r="E628" s="10" t="s">
        <v>558</v>
      </c>
      <c r="F628" s="10"/>
      <c r="G628" s="10"/>
      <c r="H628" s="6">
        <v>5467.09</v>
      </c>
      <c r="I628" s="6"/>
    </row>
    <row r="629" spans="5:9" ht="11.25" customHeight="1" hidden="1" outlineLevel="3">
      <c r="E629" s="10" t="s">
        <v>559</v>
      </c>
      <c r="F629" s="10"/>
      <c r="G629" s="10"/>
      <c r="H629" s="6">
        <v>10000</v>
      </c>
      <c r="I629" s="6"/>
    </row>
    <row r="630" spans="5:9" ht="11.25" customHeight="1" hidden="1" outlineLevel="3">
      <c r="E630" s="10" t="s">
        <v>560</v>
      </c>
      <c r="F630" s="10"/>
      <c r="G630" s="10"/>
      <c r="H630" s="6">
        <v>3000</v>
      </c>
      <c r="I630" s="6"/>
    </row>
    <row r="631" spans="5:9" ht="11.25" customHeight="1" hidden="1" outlineLevel="3">
      <c r="E631" s="10" t="s">
        <v>561</v>
      </c>
      <c r="F631" s="10"/>
      <c r="G631" s="10"/>
      <c r="H631" s="6">
        <v>5346</v>
      </c>
      <c r="I631" s="6"/>
    </row>
    <row r="632" spans="5:9" ht="11.25" customHeight="1" hidden="1" outlineLevel="3">
      <c r="E632" s="10" t="s">
        <v>562</v>
      </c>
      <c r="F632" s="10"/>
      <c r="G632" s="10"/>
      <c r="H632" s="6">
        <v>10000</v>
      </c>
      <c r="I632" s="6"/>
    </row>
    <row r="633" spans="5:9" ht="11.25" customHeight="1" hidden="1" outlineLevel="3">
      <c r="E633" s="10" t="s">
        <v>563</v>
      </c>
      <c r="F633" s="10"/>
      <c r="G633" s="10"/>
      <c r="H633" s="6">
        <v>22250</v>
      </c>
      <c r="I633" s="6"/>
    </row>
    <row r="634" spans="5:9" ht="11.25" customHeight="1" hidden="1" outlineLevel="3">
      <c r="E634" s="10" t="s">
        <v>564</v>
      </c>
      <c r="F634" s="10"/>
      <c r="G634" s="10"/>
      <c r="H634" s="6">
        <v>22250</v>
      </c>
      <c r="I634" s="6"/>
    </row>
    <row r="635" spans="5:9" ht="11.25" customHeight="1" hidden="1" outlineLevel="3">
      <c r="E635" s="10" t="s">
        <v>565</v>
      </c>
      <c r="F635" s="10"/>
      <c r="G635" s="10"/>
      <c r="H635" s="6">
        <v>22500</v>
      </c>
      <c r="I635" s="6"/>
    </row>
    <row r="636" spans="5:9" ht="11.25" customHeight="1" hidden="1" outlineLevel="3">
      <c r="E636" s="10" t="s">
        <v>566</v>
      </c>
      <c r="F636" s="10"/>
      <c r="G636" s="10"/>
      <c r="H636" s="6">
        <v>46075</v>
      </c>
      <c r="I636" s="6"/>
    </row>
    <row r="637" spans="5:9" ht="11.25" customHeight="1" hidden="1" outlineLevel="3">
      <c r="E637" s="10" t="s">
        <v>567</v>
      </c>
      <c r="F637" s="10"/>
      <c r="G637" s="10"/>
      <c r="H637" s="6">
        <v>22250</v>
      </c>
      <c r="I637" s="6"/>
    </row>
    <row r="638" spans="5:9" ht="11.25" customHeight="1" hidden="1" outlineLevel="3">
      <c r="E638" s="10" t="s">
        <v>568</v>
      </c>
      <c r="F638" s="10"/>
      <c r="G638" s="10"/>
      <c r="H638" s="6">
        <v>12000</v>
      </c>
      <c r="I638" s="6"/>
    </row>
    <row r="639" spans="5:9" ht="11.25" customHeight="1" hidden="1" outlineLevel="3">
      <c r="E639" s="10" t="s">
        <v>569</v>
      </c>
      <c r="F639" s="10"/>
      <c r="G639" s="10"/>
      <c r="H639" s="6">
        <v>20000</v>
      </c>
      <c r="I639" s="6"/>
    </row>
    <row r="640" spans="5:9" ht="11.25" customHeight="1" hidden="1" outlineLevel="3">
      <c r="E640" s="10" t="s">
        <v>570</v>
      </c>
      <c r="F640" s="10"/>
      <c r="G640" s="10"/>
      <c r="H640" s="6">
        <v>20240</v>
      </c>
      <c r="I640" s="6"/>
    </row>
    <row r="641" spans="5:9" ht="11.25" customHeight="1" hidden="1" outlineLevel="3">
      <c r="E641" s="10" t="s">
        <v>571</v>
      </c>
      <c r="F641" s="10"/>
      <c r="G641" s="10"/>
      <c r="H641" s="6">
        <v>15000</v>
      </c>
      <c r="I641" s="6"/>
    </row>
    <row r="642" spans="5:9" ht="11.25" customHeight="1" hidden="1" outlineLevel="3">
      <c r="E642" s="10" t="s">
        <v>572</v>
      </c>
      <c r="F642" s="10"/>
      <c r="G642" s="10"/>
      <c r="H642" s="6">
        <v>15000</v>
      </c>
      <c r="I642" s="6"/>
    </row>
    <row r="643" spans="5:9" ht="11.25" customHeight="1" hidden="1" outlineLevel="3">
      <c r="E643" s="10" t="s">
        <v>573</v>
      </c>
      <c r="F643" s="10"/>
      <c r="G643" s="10"/>
      <c r="H643" s="6">
        <v>18000</v>
      </c>
      <c r="I643" s="6"/>
    </row>
    <row r="644" spans="5:9" ht="11.25" customHeight="1" hidden="1" outlineLevel="3">
      <c r="E644" s="10" t="s">
        <v>574</v>
      </c>
      <c r="F644" s="10"/>
      <c r="G644" s="10"/>
      <c r="H644" s="6">
        <v>10875</v>
      </c>
      <c r="I644" s="6"/>
    </row>
    <row r="645" spans="5:9" ht="11.25" customHeight="1" hidden="1" outlineLevel="3">
      <c r="E645" s="10" t="s">
        <v>436</v>
      </c>
      <c r="F645" s="10"/>
      <c r="G645" s="10"/>
      <c r="H645" s="6">
        <v>5000</v>
      </c>
      <c r="I645" s="6"/>
    </row>
    <row r="646" spans="5:9" ht="11.25" customHeight="1" hidden="1" outlineLevel="3">
      <c r="E646" s="10" t="s">
        <v>575</v>
      </c>
      <c r="F646" s="10"/>
      <c r="G646" s="10"/>
      <c r="H646" s="6">
        <v>10000</v>
      </c>
      <c r="I646" s="6"/>
    </row>
    <row r="647" spans="5:9" ht="11.25" customHeight="1" hidden="1" outlineLevel="3">
      <c r="E647" s="10" t="s">
        <v>576</v>
      </c>
      <c r="F647" s="10"/>
      <c r="G647" s="10"/>
      <c r="H647" s="6">
        <v>7000</v>
      </c>
      <c r="I647" s="6"/>
    </row>
    <row r="648" spans="5:9" ht="11.25" customHeight="1" hidden="1" outlineLevel="3">
      <c r="E648" s="10" t="s">
        <v>577</v>
      </c>
      <c r="F648" s="10"/>
      <c r="G648" s="10"/>
      <c r="H648" s="6">
        <v>7000</v>
      </c>
      <c r="I648" s="6"/>
    </row>
    <row r="649" spans="5:9" ht="11.25" customHeight="1" hidden="1" outlineLevel="3">
      <c r="E649" s="10" t="s">
        <v>578</v>
      </c>
      <c r="F649" s="10"/>
      <c r="G649" s="10"/>
      <c r="H649" s="6">
        <v>23000</v>
      </c>
      <c r="I649" s="6"/>
    </row>
    <row r="650" spans="5:9" ht="11.25" customHeight="1" hidden="1" outlineLevel="3">
      <c r="E650" s="10" t="s">
        <v>579</v>
      </c>
      <c r="F650" s="10"/>
      <c r="G650" s="10"/>
      <c r="H650" s="6">
        <v>20000</v>
      </c>
      <c r="I650" s="6"/>
    </row>
    <row r="651" spans="5:9" ht="11.25" customHeight="1" hidden="1" outlineLevel="3">
      <c r="E651" s="10" t="s">
        <v>580</v>
      </c>
      <c r="F651" s="10"/>
      <c r="G651" s="10"/>
      <c r="H651" s="6">
        <v>13634.82</v>
      </c>
      <c r="I651" s="6"/>
    </row>
    <row r="652" spans="5:9" ht="11.25" customHeight="1" hidden="1" outlineLevel="3">
      <c r="E652" s="10" t="s">
        <v>581</v>
      </c>
      <c r="F652" s="10"/>
      <c r="G652" s="10"/>
      <c r="H652" s="6">
        <v>5000</v>
      </c>
      <c r="I652" s="6"/>
    </row>
    <row r="653" spans="5:9" ht="11.25" customHeight="1" hidden="1" outlineLevel="3">
      <c r="E653" s="10" t="s">
        <v>582</v>
      </c>
      <c r="F653" s="10"/>
      <c r="G653" s="10"/>
      <c r="H653" s="6">
        <v>21868.36</v>
      </c>
      <c r="I653" s="6"/>
    </row>
    <row r="654" spans="5:9" ht="11.25" customHeight="1" hidden="1" outlineLevel="3">
      <c r="E654" s="10" t="s">
        <v>438</v>
      </c>
      <c r="F654" s="10"/>
      <c r="G654" s="10"/>
      <c r="H654" s="6">
        <v>10000</v>
      </c>
      <c r="I654" s="6"/>
    </row>
    <row r="655" spans="5:9" ht="11.25" customHeight="1" hidden="1" outlineLevel="3">
      <c r="E655" s="10" t="s">
        <v>583</v>
      </c>
      <c r="F655" s="10"/>
      <c r="G655" s="10"/>
      <c r="H655" s="6">
        <v>5467.09</v>
      </c>
      <c r="I655" s="6"/>
    </row>
    <row r="656" spans="5:9" ht="11.25" customHeight="1" hidden="1" outlineLevel="3">
      <c r="E656" s="10" t="s">
        <v>584</v>
      </c>
      <c r="F656" s="10"/>
      <c r="G656" s="10"/>
      <c r="H656" s="11">
        <v>233.54</v>
      </c>
      <c r="I656" s="11"/>
    </row>
    <row r="657" spans="5:9" ht="11.25" customHeight="1" hidden="1" outlineLevel="3">
      <c r="E657" s="10" t="s">
        <v>585</v>
      </c>
      <c r="F657" s="10"/>
      <c r="G657" s="10"/>
      <c r="H657" s="6">
        <v>16000</v>
      </c>
      <c r="I657" s="6"/>
    </row>
    <row r="658" spans="5:9" ht="11.25" customHeight="1" hidden="1" outlineLevel="3">
      <c r="E658" s="10" t="s">
        <v>586</v>
      </c>
      <c r="F658" s="10"/>
      <c r="G658" s="10"/>
      <c r="H658" s="6">
        <v>22250</v>
      </c>
      <c r="I658" s="6"/>
    </row>
    <row r="659" spans="5:9" ht="11.25" customHeight="1" hidden="1" outlineLevel="3">
      <c r="E659" s="10" t="s">
        <v>587</v>
      </c>
      <c r="F659" s="10"/>
      <c r="G659" s="10"/>
      <c r="H659" s="6">
        <v>10875</v>
      </c>
      <c r="I659" s="6"/>
    </row>
    <row r="660" spans="5:9" ht="11.25" customHeight="1" outlineLevel="1" collapsed="1">
      <c r="E660" s="3" t="s">
        <v>618</v>
      </c>
      <c r="F660" s="3"/>
      <c r="G660" s="3"/>
      <c r="H660" s="4">
        <f>H661+H662+H663</f>
        <v>705014.86</v>
      </c>
      <c r="I660" s="4"/>
    </row>
    <row r="661" spans="5:9" ht="11.25" customHeight="1" hidden="1" outlineLevel="2">
      <c r="E661" s="5" t="s">
        <v>588</v>
      </c>
      <c r="F661" s="5"/>
      <c r="G661" s="5"/>
      <c r="H661" s="6">
        <v>568918.72</v>
      </c>
      <c r="I661" s="6"/>
    </row>
    <row r="662" spans="5:9" ht="11.25" customHeight="1" hidden="1" outlineLevel="2">
      <c r="E662" s="5" t="s">
        <v>589</v>
      </c>
      <c r="F662" s="5"/>
      <c r="G662" s="5"/>
      <c r="H662" s="6">
        <v>15873.52</v>
      </c>
      <c r="I662" s="6"/>
    </row>
    <row r="663" spans="5:9" ht="11.25" customHeight="1" hidden="1" outlineLevel="2">
      <c r="E663" s="5" t="s">
        <v>590</v>
      </c>
      <c r="F663" s="5"/>
      <c r="G663" s="5"/>
      <c r="H663" s="6">
        <v>120222.62</v>
      </c>
      <c r="I663" s="6"/>
    </row>
    <row r="664" spans="5:9" ht="11.25" customHeight="1" outlineLevel="1">
      <c r="E664" s="3" t="s">
        <v>619</v>
      </c>
      <c r="F664" s="3"/>
      <c r="G664" s="3"/>
      <c r="H664" s="4">
        <v>3758497.97</v>
      </c>
      <c r="I664" s="4"/>
    </row>
  </sheetData>
  <sheetProtection/>
  <mergeCells count="1313">
    <mergeCell ref="E2:I5"/>
    <mergeCell ref="H7:I7"/>
    <mergeCell ref="E7:G8"/>
    <mergeCell ref="H33:I33"/>
    <mergeCell ref="E33:G34"/>
    <mergeCell ref="E463:G463"/>
    <mergeCell ref="H463:I463"/>
    <mergeCell ref="E461:G461"/>
    <mergeCell ref="H461:I461"/>
    <mergeCell ref="E462:G462"/>
    <mergeCell ref="E663:G663"/>
    <mergeCell ref="H663:I663"/>
    <mergeCell ref="E662:G662"/>
    <mergeCell ref="H662:I662"/>
    <mergeCell ref="E660:G660"/>
    <mergeCell ref="H660:I660"/>
    <mergeCell ref="E661:G661"/>
    <mergeCell ref="H661:I661"/>
    <mergeCell ref="E657:G657"/>
    <mergeCell ref="H657:I657"/>
    <mergeCell ref="E658:G658"/>
    <mergeCell ref="H658:I658"/>
    <mergeCell ref="E659:G659"/>
    <mergeCell ref="H659:I659"/>
    <mergeCell ref="E654:G654"/>
    <mergeCell ref="H654:I654"/>
    <mergeCell ref="E655:G655"/>
    <mergeCell ref="H655:I655"/>
    <mergeCell ref="E656:G656"/>
    <mergeCell ref="H656:I656"/>
    <mergeCell ref="E651:G651"/>
    <mergeCell ref="H651:I651"/>
    <mergeCell ref="E652:G652"/>
    <mergeCell ref="H652:I652"/>
    <mergeCell ref="E653:G653"/>
    <mergeCell ref="H653:I653"/>
    <mergeCell ref="E648:G648"/>
    <mergeCell ref="H648:I648"/>
    <mergeCell ref="E649:G649"/>
    <mergeCell ref="H649:I649"/>
    <mergeCell ref="E650:G650"/>
    <mergeCell ref="H650:I650"/>
    <mergeCell ref="E645:G645"/>
    <mergeCell ref="H645:I645"/>
    <mergeCell ref="E646:G646"/>
    <mergeCell ref="H646:I646"/>
    <mergeCell ref="E647:G647"/>
    <mergeCell ref="H647:I647"/>
    <mergeCell ref="E642:G642"/>
    <mergeCell ref="H642:I642"/>
    <mergeCell ref="E643:G643"/>
    <mergeCell ref="H643:I643"/>
    <mergeCell ref="E644:G644"/>
    <mergeCell ref="H644:I644"/>
    <mergeCell ref="E639:G639"/>
    <mergeCell ref="H639:I639"/>
    <mergeCell ref="E640:G640"/>
    <mergeCell ref="H640:I640"/>
    <mergeCell ref="E641:G641"/>
    <mergeCell ref="H641:I641"/>
    <mergeCell ref="E636:G636"/>
    <mergeCell ref="H636:I636"/>
    <mergeCell ref="E637:G637"/>
    <mergeCell ref="H637:I637"/>
    <mergeCell ref="E638:G638"/>
    <mergeCell ref="H638:I638"/>
    <mergeCell ref="E633:G633"/>
    <mergeCell ref="H633:I633"/>
    <mergeCell ref="E634:G634"/>
    <mergeCell ref="H634:I634"/>
    <mergeCell ref="E635:G635"/>
    <mergeCell ref="H635:I635"/>
    <mergeCell ref="E630:G630"/>
    <mergeCell ref="H630:I630"/>
    <mergeCell ref="E631:G631"/>
    <mergeCell ref="H631:I631"/>
    <mergeCell ref="E632:G632"/>
    <mergeCell ref="H632:I632"/>
    <mergeCell ref="E627:G627"/>
    <mergeCell ref="H627:I627"/>
    <mergeCell ref="E628:G628"/>
    <mergeCell ref="H628:I628"/>
    <mergeCell ref="E629:G629"/>
    <mergeCell ref="H629:I629"/>
    <mergeCell ref="E624:G624"/>
    <mergeCell ref="H624:I624"/>
    <mergeCell ref="E625:G625"/>
    <mergeCell ref="H625:I625"/>
    <mergeCell ref="E626:G626"/>
    <mergeCell ref="H626:I626"/>
    <mergeCell ref="E621:G621"/>
    <mergeCell ref="H621:I621"/>
    <mergeCell ref="E622:G622"/>
    <mergeCell ref="H622:I622"/>
    <mergeCell ref="E623:G623"/>
    <mergeCell ref="H623:I623"/>
    <mergeCell ref="E618:G618"/>
    <mergeCell ref="H618:I618"/>
    <mergeCell ref="E619:G619"/>
    <mergeCell ref="H619:I619"/>
    <mergeCell ref="E620:G620"/>
    <mergeCell ref="H620:I620"/>
    <mergeCell ref="E615:G615"/>
    <mergeCell ref="H615:I615"/>
    <mergeCell ref="E616:G616"/>
    <mergeCell ref="H616:I616"/>
    <mergeCell ref="E617:G617"/>
    <mergeCell ref="H617:I617"/>
    <mergeCell ref="E612:G612"/>
    <mergeCell ref="H612:I612"/>
    <mergeCell ref="E613:G613"/>
    <mergeCell ref="H613:I613"/>
    <mergeCell ref="E614:G614"/>
    <mergeCell ref="H614:I614"/>
    <mergeCell ref="E609:G609"/>
    <mergeCell ref="H609:I609"/>
    <mergeCell ref="E610:G610"/>
    <mergeCell ref="H610:I610"/>
    <mergeCell ref="E611:G611"/>
    <mergeCell ref="H611:I611"/>
    <mergeCell ref="E606:G606"/>
    <mergeCell ref="H606:I606"/>
    <mergeCell ref="E607:G607"/>
    <mergeCell ref="H607:I607"/>
    <mergeCell ref="E608:G608"/>
    <mergeCell ref="H608:I608"/>
    <mergeCell ref="E603:G603"/>
    <mergeCell ref="H603:I603"/>
    <mergeCell ref="E604:G604"/>
    <mergeCell ref="H604:I604"/>
    <mergeCell ref="E605:G605"/>
    <mergeCell ref="H605:I605"/>
    <mergeCell ref="E600:G600"/>
    <mergeCell ref="H600:I600"/>
    <mergeCell ref="E601:G601"/>
    <mergeCell ref="H601:I601"/>
    <mergeCell ref="E602:G602"/>
    <mergeCell ref="H602:I602"/>
    <mergeCell ref="E597:G597"/>
    <mergeCell ref="H597:I597"/>
    <mergeCell ref="E598:G598"/>
    <mergeCell ref="H598:I598"/>
    <mergeCell ref="E599:G599"/>
    <mergeCell ref="H599:I599"/>
    <mergeCell ref="E594:G594"/>
    <mergeCell ref="H594:I594"/>
    <mergeCell ref="E595:G595"/>
    <mergeCell ref="H595:I595"/>
    <mergeCell ref="E596:G596"/>
    <mergeCell ref="H596:I596"/>
    <mergeCell ref="E591:G591"/>
    <mergeCell ref="H591:I591"/>
    <mergeCell ref="E592:G592"/>
    <mergeCell ref="H592:I592"/>
    <mergeCell ref="E593:G593"/>
    <mergeCell ref="H593:I593"/>
    <mergeCell ref="E588:G588"/>
    <mergeCell ref="H588:I588"/>
    <mergeCell ref="E589:G589"/>
    <mergeCell ref="H589:I589"/>
    <mergeCell ref="E590:G590"/>
    <mergeCell ref="H590:I590"/>
    <mergeCell ref="E585:G585"/>
    <mergeCell ref="H585:I585"/>
    <mergeCell ref="E586:G586"/>
    <mergeCell ref="H586:I586"/>
    <mergeCell ref="E587:G587"/>
    <mergeCell ref="H587:I587"/>
    <mergeCell ref="E582:G582"/>
    <mergeCell ref="H582:I582"/>
    <mergeCell ref="E583:G583"/>
    <mergeCell ref="H583:I583"/>
    <mergeCell ref="E584:G584"/>
    <mergeCell ref="H584:I584"/>
    <mergeCell ref="E579:G579"/>
    <mergeCell ref="H579:I579"/>
    <mergeCell ref="E580:G580"/>
    <mergeCell ref="H580:I580"/>
    <mergeCell ref="E581:G581"/>
    <mergeCell ref="H581:I581"/>
    <mergeCell ref="E576:G576"/>
    <mergeCell ref="H576:I576"/>
    <mergeCell ref="E577:G577"/>
    <mergeCell ref="H577:I577"/>
    <mergeCell ref="E578:G578"/>
    <mergeCell ref="H578:I578"/>
    <mergeCell ref="E573:G573"/>
    <mergeCell ref="H573:I573"/>
    <mergeCell ref="E574:G574"/>
    <mergeCell ref="H574:I574"/>
    <mergeCell ref="E575:G575"/>
    <mergeCell ref="H575:I575"/>
    <mergeCell ref="E570:G570"/>
    <mergeCell ref="H570:I570"/>
    <mergeCell ref="E571:G571"/>
    <mergeCell ref="H571:I571"/>
    <mergeCell ref="E572:G572"/>
    <mergeCell ref="H572:I572"/>
    <mergeCell ref="E567:G567"/>
    <mergeCell ref="H567:I567"/>
    <mergeCell ref="E568:G568"/>
    <mergeCell ref="H568:I568"/>
    <mergeCell ref="E569:G569"/>
    <mergeCell ref="H569:I569"/>
    <mergeCell ref="E564:G564"/>
    <mergeCell ref="H564:I564"/>
    <mergeCell ref="E565:G565"/>
    <mergeCell ref="H565:I565"/>
    <mergeCell ref="E566:G566"/>
    <mergeCell ref="H566:I566"/>
    <mergeCell ref="E561:G561"/>
    <mergeCell ref="H561:I561"/>
    <mergeCell ref="E562:G562"/>
    <mergeCell ref="H562:I562"/>
    <mergeCell ref="E563:G563"/>
    <mergeCell ref="H563:I563"/>
    <mergeCell ref="E558:G558"/>
    <mergeCell ref="H558:I558"/>
    <mergeCell ref="E559:G559"/>
    <mergeCell ref="H559:I559"/>
    <mergeCell ref="E560:G560"/>
    <mergeCell ref="H560:I560"/>
    <mergeCell ref="E555:G555"/>
    <mergeCell ref="H555:I555"/>
    <mergeCell ref="E556:G556"/>
    <mergeCell ref="H556:I556"/>
    <mergeCell ref="E557:G557"/>
    <mergeCell ref="H557:I557"/>
    <mergeCell ref="E552:G552"/>
    <mergeCell ref="H552:I552"/>
    <mergeCell ref="E553:G553"/>
    <mergeCell ref="H553:I553"/>
    <mergeCell ref="E554:G554"/>
    <mergeCell ref="H554:I554"/>
    <mergeCell ref="E549:G549"/>
    <mergeCell ref="H549:I549"/>
    <mergeCell ref="E550:G550"/>
    <mergeCell ref="H550:I550"/>
    <mergeCell ref="E551:G551"/>
    <mergeCell ref="H551:I551"/>
    <mergeCell ref="E546:G546"/>
    <mergeCell ref="H546:I546"/>
    <mergeCell ref="E547:G547"/>
    <mergeCell ref="H547:I547"/>
    <mergeCell ref="E548:G548"/>
    <mergeCell ref="H548:I548"/>
    <mergeCell ref="E543:G543"/>
    <mergeCell ref="H543:I543"/>
    <mergeCell ref="E544:G544"/>
    <mergeCell ref="H544:I544"/>
    <mergeCell ref="E545:G545"/>
    <mergeCell ref="H545:I545"/>
    <mergeCell ref="E540:G540"/>
    <mergeCell ref="H540:I540"/>
    <mergeCell ref="E541:G541"/>
    <mergeCell ref="H541:I541"/>
    <mergeCell ref="E542:G542"/>
    <mergeCell ref="H542:I542"/>
    <mergeCell ref="E537:G537"/>
    <mergeCell ref="H537:I537"/>
    <mergeCell ref="E538:G538"/>
    <mergeCell ref="H538:I538"/>
    <mergeCell ref="E539:G539"/>
    <mergeCell ref="H539:I539"/>
    <mergeCell ref="E534:G534"/>
    <mergeCell ref="H534:I534"/>
    <mergeCell ref="E535:G535"/>
    <mergeCell ref="H535:I535"/>
    <mergeCell ref="E536:G536"/>
    <mergeCell ref="H536:I536"/>
    <mergeCell ref="E531:G531"/>
    <mergeCell ref="H531:I531"/>
    <mergeCell ref="E532:G532"/>
    <mergeCell ref="H532:I532"/>
    <mergeCell ref="E533:G533"/>
    <mergeCell ref="H533:I533"/>
    <mergeCell ref="E528:G528"/>
    <mergeCell ref="H528:I528"/>
    <mergeCell ref="E529:G529"/>
    <mergeCell ref="H529:I529"/>
    <mergeCell ref="E530:G530"/>
    <mergeCell ref="H530:I530"/>
    <mergeCell ref="E525:G525"/>
    <mergeCell ref="H525:I525"/>
    <mergeCell ref="E526:G526"/>
    <mergeCell ref="H526:I526"/>
    <mergeCell ref="E527:G527"/>
    <mergeCell ref="H527:I527"/>
    <mergeCell ref="E522:G522"/>
    <mergeCell ref="H522:I522"/>
    <mergeCell ref="E523:G523"/>
    <mergeCell ref="H523:I523"/>
    <mergeCell ref="E524:G524"/>
    <mergeCell ref="H524:I524"/>
    <mergeCell ref="E519:G519"/>
    <mergeCell ref="H519:I519"/>
    <mergeCell ref="E520:G520"/>
    <mergeCell ref="H520:I520"/>
    <mergeCell ref="E521:G521"/>
    <mergeCell ref="H521:I521"/>
    <mergeCell ref="E516:G516"/>
    <mergeCell ref="H516:I516"/>
    <mergeCell ref="E517:G517"/>
    <mergeCell ref="H517:I517"/>
    <mergeCell ref="E518:G518"/>
    <mergeCell ref="H518:I518"/>
    <mergeCell ref="E513:G513"/>
    <mergeCell ref="H513:I513"/>
    <mergeCell ref="E514:G514"/>
    <mergeCell ref="H514:I514"/>
    <mergeCell ref="E515:G515"/>
    <mergeCell ref="H515:I515"/>
    <mergeCell ref="E510:G510"/>
    <mergeCell ref="H510:I510"/>
    <mergeCell ref="E511:G511"/>
    <mergeCell ref="H511:I511"/>
    <mergeCell ref="E512:G512"/>
    <mergeCell ref="H512:I512"/>
    <mergeCell ref="E507:G507"/>
    <mergeCell ref="H507:I507"/>
    <mergeCell ref="E508:G508"/>
    <mergeCell ref="H508:I508"/>
    <mergeCell ref="E509:G509"/>
    <mergeCell ref="H509:I509"/>
    <mergeCell ref="E504:G504"/>
    <mergeCell ref="H504:I504"/>
    <mergeCell ref="E505:G505"/>
    <mergeCell ref="H505:I505"/>
    <mergeCell ref="E506:G506"/>
    <mergeCell ref="H506:I506"/>
    <mergeCell ref="E501:G501"/>
    <mergeCell ref="H501:I501"/>
    <mergeCell ref="E502:G502"/>
    <mergeCell ref="H502:I502"/>
    <mergeCell ref="E503:G503"/>
    <mergeCell ref="H503:I503"/>
    <mergeCell ref="E498:G498"/>
    <mergeCell ref="H498:I498"/>
    <mergeCell ref="E499:G499"/>
    <mergeCell ref="H499:I499"/>
    <mergeCell ref="E500:G500"/>
    <mergeCell ref="H500:I500"/>
    <mergeCell ref="E495:G495"/>
    <mergeCell ref="H495:I495"/>
    <mergeCell ref="E496:G496"/>
    <mergeCell ref="H496:I496"/>
    <mergeCell ref="E497:G497"/>
    <mergeCell ref="H497:I497"/>
    <mergeCell ref="E492:G492"/>
    <mergeCell ref="H492:I492"/>
    <mergeCell ref="E493:G493"/>
    <mergeCell ref="H493:I493"/>
    <mergeCell ref="E494:G494"/>
    <mergeCell ref="H494:I494"/>
    <mergeCell ref="E489:G489"/>
    <mergeCell ref="H489:I489"/>
    <mergeCell ref="E490:G490"/>
    <mergeCell ref="H490:I490"/>
    <mergeCell ref="E491:G491"/>
    <mergeCell ref="H491:I491"/>
    <mergeCell ref="E486:G486"/>
    <mergeCell ref="H486:I486"/>
    <mergeCell ref="E487:G487"/>
    <mergeCell ref="H487:I487"/>
    <mergeCell ref="E488:G488"/>
    <mergeCell ref="H488:I488"/>
    <mergeCell ref="E483:G483"/>
    <mergeCell ref="H483:I483"/>
    <mergeCell ref="E484:G484"/>
    <mergeCell ref="H484:I484"/>
    <mergeCell ref="E485:G485"/>
    <mergeCell ref="H485:I485"/>
    <mergeCell ref="E480:G480"/>
    <mergeCell ref="H480:I480"/>
    <mergeCell ref="E481:G481"/>
    <mergeCell ref="H481:I481"/>
    <mergeCell ref="E482:G482"/>
    <mergeCell ref="H482:I482"/>
    <mergeCell ref="E477:G477"/>
    <mergeCell ref="H477:I477"/>
    <mergeCell ref="E478:G478"/>
    <mergeCell ref="H478:I478"/>
    <mergeCell ref="E479:G479"/>
    <mergeCell ref="H479:I479"/>
    <mergeCell ref="E474:G474"/>
    <mergeCell ref="H474:I474"/>
    <mergeCell ref="E475:G475"/>
    <mergeCell ref="H475:I475"/>
    <mergeCell ref="E476:G476"/>
    <mergeCell ref="H476:I476"/>
    <mergeCell ref="E471:G471"/>
    <mergeCell ref="H471:I471"/>
    <mergeCell ref="E472:G472"/>
    <mergeCell ref="H472:I472"/>
    <mergeCell ref="E473:G473"/>
    <mergeCell ref="H473:I473"/>
    <mergeCell ref="E468:G468"/>
    <mergeCell ref="H468:I468"/>
    <mergeCell ref="E469:G469"/>
    <mergeCell ref="H469:I469"/>
    <mergeCell ref="E470:G470"/>
    <mergeCell ref="H470:I470"/>
    <mergeCell ref="E465:G465"/>
    <mergeCell ref="H465:I465"/>
    <mergeCell ref="E466:G466"/>
    <mergeCell ref="H466:I466"/>
    <mergeCell ref="E467:G467"/>
    <mergeCell ref="H467:I467"/>
    <mergeCell ref="H462:I462"/>
    <mergeCell ref="E464:G464"/>
    <mergeCell ref="H464:I464"/>
    <mergeCell ref="E458:G458"/>
    <mergeCell ref="H458:I458"/>
    <mergeCell ref="E459:G459"/>
    <mergeCell ref="H459:I459"/>
    <mergeCell ref="E460:G460"/>
    <mergeCell ref="H460:I460"/>
    <mergeCell ref="E454:G454"/>
    <mergeCell ref="H454:I454"/>
    <mergeCell ref="E456:G456"/>
    <mergeCell ref="H456:I456"/>
    <mergeCell ref="E457:G457"/>
    <mergeCell ref="H457:I457"/>
    <mergeCell ref="E455:G455"/>
    <mergeCell ref="H455:I455"/>
    <mergeCell ref="E450:G450"/>
    <mergeCell ref="H450:I450"/>
    <mergeCell ref="E451:G451"/>
    <mergeCell ref="H451:I451"/>
    <mergeCell ref="E453:G453"/>
    <mergeCell ref="H453:I453"/>
    <mergeCell ref="E452:G452"/>
    <mergeCell ref="H452:I452"/>
    <mergeCell ref="E447:G447"/>
    <mergeCell ref="H447:I447"/>
    <mergeCell ref="E448:G448"/>
    <mergeCell ref="H448:I448"/>
    <mergeCell ref="E449:G449"/>
    <mergeCell ref="H449:I449"/>
    <mergeCell ref="E443:G443"/>
    <mergeCell ref="H443:I443"/>
    <mergeCell ref="E445:G445"/>
    <mergeCell ref="H445:I445"/>
    <mergeCell ref="E446:G446"/>
    <mergeCell ref="H446:I446"/>
    <mergeCell ref="E444:G444"/>
    <mergeCell ref="H444:I444"/>
    <mergeCell ref="E440:G440"/>
    <mergeCell ref="H440:I440"/>
    <mergeCell ref="E441:G441"/>
    <mergeCell ref="H441:I441"/>
    <mergeCell ref="E442:G442"/>
    <mergeCell ref="H442:I442"/>
    <mergeCell ref="E437:G437"/>
    <mergeCell ref="H437:I437"/>
    <mergeCell ref="E438:G438"/>
    <mergeCell ref="H438:I438"/>
    <mergeCell ref="E439:G439"/>
    <mergeCell ref="H439:I439"/>
    <mergeCell ref="E434:G434"/>
    <mergeCell ref="H434:I434"/>
    <mergeCell ref="E435:G435"/>
    <mergeCell ref="H435:I435"/>
    <mergeCell ref="E436:G436"/>
    <mergeCell ref="H436:I436"/>
    <mergeCell ref="E431:G431"/>
    <mergeCell ref="H431:I431"/>
    <mergeCell ref="E432:G432"/>
    <mergeCell ref="H432:I432"/>
    <mergeCell ref="E433:G433"/>
    <mergeCell ref="H433:I433"/>
    <mergeCell ref="E428:G428"/>
    <mergeCell ref="H428:I428"/>
    <mergeCell ref="E429:G429"/>
    <mergeCell ref="H429:I429"/>
    <mergeCell ref="E430:G430"/>
    <mergeCell ref="H430:I430"/>
    <mergeCell ref="E425:G425"/>
    <mergeCell ref="H425:I425"/>
    <mergeCell ref="E426:G426"/>
    <mergeCell ref="H426:I426"/>
    <mergeCell ref="E427:G427"/>
    <mergeCell ref="H427:I427"/>
    <mergeCell ref="E422:G422"/>
    <mergeCell ref="H422:I422"/>
    <mergeCell ref="E423:G423"/>
    <mergeCell ref="H423:I423"/>
    <mergeCell ref="E424:G424"/>
    <mergeCell ref="H424:I424"/>
    <mergeCell ref="E419:G419"/>
    <mergeCell ref="H419:I419"/>
    <mergeCell ref="E420:G420"/>
    <mergeCell ref="H420:I420"/>
    <mergeCell ref="E421:G421"/>
    <mergeCell ref="H421:I421"/>
    <mergeCell ref="E416:G416"/>
    <mergeCell ref="H416:I416"/>
    <mergeCell ref="E417:G417"/>
    <mergeCell ref="H417:I417"/>
    <mergeCell ref="E418:G418"/>
    <mergeCell ref="H418:I418"/>
    <mergeCell ref="E413:G413"/>
    <mergeCell ref="H413:I413"/>
    <mergeCell ref="E414:G414"/>
    <mergeCell ref="H414:I414"/>
    <mergeCell ref="E415:G415"/>
    <mergeCell ref="H415:I415"/>
    <mergeCell ref="E410:G410"/>
    <mergeCell ref="H410:I410"/>
    <mergeCell ref="E411:G411"/>
    <mergeCell ref="H411:I411"/>
    <mergeCell ref="E412:G412"/>
    <mergeCell ref="H412:I412"/>
    <mergeCell ref="E407:G407"/>
    <mergeCell ref="H407:I407"/>
    <mergeCell ref="E408:G408"/>
    <mergeCell ref="H408:I408"/>
    <mergeCell ref="E409:G409"/>
    <mergeCell ref="H409:I409"/>
    <mergeCell ref="E404:G404"/>
    <mergeCell ref="H404:I404"/>
    <mergeCell ref="E405:G405"/>
    <mergeCell ref="H405:I405"/>
    <mergeCell ref="E406:G406"/>
    <mergeCell ref="H406:I406"/>
    <mergeCell ref="E401:G401"/>
    <mergeCell ref="H401:I401"/>
    <mergeCell ref="E402:G402"/>
    <mergeCell ref="H402:I402"/>
    <mergeCell ref="E403:G403"/>
    <mergeCell ref="H403:I403"/>
    <mergeCell ref="E398:G398"/>
    <mergeCell ref="H398:I398"/>
    <mergeCell ref="E399:G399"/>
    <mergeCell ref="H399:I399"/>
    <mergeCell ref="E400:G400"/>
    <mergeCell ref="H400:I400"/>
    <mergeCell ref="E395:G395"/>
    <mergeCell ref="H395:I395"/>
    <mergeCell ref="E396:G396"/>
    <mergeCell ref="H396:I396"/>
    <mergeCell ref="E397:G397"/>
    <mergeCell ref="H397:I397"/>
    <mergeCell ref="E392:G392"/>
    <mergeCell ref="H392:I392"/>
    <mergeCell ref="E393:G393"/>
    <mergeCell ref="H393:I393"/>
    <mergeCell ref="E394:G394"/>
    <mergeCell ref="H394:I394"/>
    <mergeCell ref="E389:G389"/>
    <mergeCell ref="H389:I389"/>
    <mergeCell ref="E390:G390"/>
    <mergeCell ref="H390:I390"/>
    <mergeCell ref="E391:G391"/>
    <mergeCell ref="H391:I391"/>
    <mergeCell ref="E386:G386"/>
    <mergeCell ref="H386:I386"/>
    <mergeCell ref="E387:G387"/>
    <mergeCell ref="H387:I387"/>
    <mergeCell ref="E388:G388"/>
    <mergeCell ref="H388:I388"/>
    <mergeCell ref="E383:G383"/>
    <mergeCell ref="H383:I383"/>
    <mergeCell ref="E384:G384"/>
    <mergeCell ref="H384:I384"/>
    <mergeCell ref="E385:G385"/>
    <mergeCell ref="H385:I385"/>
    <mergeCell ref="E380:G380"/>
    <mergeCell ref="H380:I380"/>
    <mergeCell ref="E381:G381"/>
    <mergeCell ref="H381:I381"/>
    <mergeCell ref="E382:G382"/>
    <mergeCell ref="H382:I382"/>
    <mergeCell ref="E377:G377"/>
    <mergeCell ref="H377:I377"/>
    <mergeCell ref="E378:G378"/>
    <mergeCell ref="H378:I378"/>
    <mergeCell ref="E379:G379"/>
    <mergeCell ref="H379:I379"/>
    <mergeCell ref="E374:G374"/>
    <mergeCell ref="H374:I374"/>
    <mergeCell ref="E375:G375"/>
    <mergeCell ref="H375:I375"/>
    <mergeCell ref="E376:G376"/>
    <mergeCell ref="H376:I376"/>
    <mergeCell ref="E371:G371"/>
    <mergeCell ref="H371:I371"/>
    <mergeCell ref="E372:G372"/>
    <mergeCell ref="H372:I372"/>
    <mergeCell ref="E373:G373"/>
    <mergeCell ref="H373:I373"/>
    <mergeCell ref="E368:G368"/>
    <mergeCell ref="H368:I368"/>
    <mergeCell ref="E369:G369"/>
    <mergeCell ref="H369:I369"/>
    <mergeCell ref="E370:G370"/>
    <mergeCell ref="H370:I370"/>
    <mergeCell ref="E365:G365"/>
    <mergeCell ref="H365:I365"/>
    <mergeCell ref="E366:G366"/>
    <mergeCell ref="H366:I366"/>
    <mergeCell ref="E367:G367"/>
    <mergeCell ref="H367:I367"/>
    <mergeCell ref="E362:G362"/>
    <mergeCell ref="H362:I362"/>
    <mergeCell ref="E363:G363"/>
    <mergeCell ref="H363:I363"/>
    <mergeCell ref="E364:G364"/>
    <mergeCell ref="H364:I364"/>
    <mergeCell ref="E359:G359"/>
    <mergeCell ref="H359:I359"/>
    <mergeCell ref="E360:G360"/>
    <mergeCell ref="H360:I360"/>
    <mergeCell ref="E361:G361"/>
    <mergeCell ref="H361:I361"/>
    <mergeCell ref="E356:G356"/>
    <mergeCell ref="H356:I356"/>
    <mergeCell ref="E357:G357"/>
    <mergeCell ref="H357:I357"/>
    <mergeCell ref="E358:G358"/>
    <mergeCell ref="H358:I358"/>
    <mergeCell ref="E353:G353"/>
    <mergeCell ref="H353:I353"/>
    <mergeCell ref="E354:G354"/>
    <mergeCell ref="H354:I354"/>
    <mergeCell ref="E355:G355"/>
    <mergeCell ref="H355:I355"/>
    <mergeCell ref="E350:G350"/>
    <mergeCell ref="H350:I350"/>
    <mergeCell ref="E351:G351"/>
    <mergeCell ref="H351:I351"/>
    <mergeCell ref="E352:G352"/>
    <mergeCell ref="H352:I352"/>
    <mergeCell ref="E347:G347"/>
    <mergeCell ref="H347:I347"/>
    <mergeCell ref="E348:G348"/>
    <mergeCell ref="H348:I348"/>
    <mergeCell ref="E349:G349"/>
    <mergeCell ref="H349:I349"/>
    <mergeCell ref="E344:G344"/>
    <mergeCell ref="H344:I344"/>
    <mergeCell ref="E345:G345"/>
    <mergeCell ref="H345:I345"/>
    <mergeCell ref="E346:G346"/>
    <mergeCell ref="H346:I346"/>
    <mergeCell ref="E341:G341"/>
    <mergeCell ref="H341:I341"/>
    <mergeCell ref="E342:G342"/>
    <mergeCell ref="H342:I342"/>
    <mergeCell ref="E343:G343"/>
    <mergeCell ref="H343:I343"/>
    <mergeCell ref="E338:G338"/>
    <mergeCell ref="H338:I338"/>
    <mergeCell ref="E339:G339"/>
    <mergeCell ref="H339:I339"/>
    <mergeCell ref="E340:G340"/>
    <mergeCell ref="H340:I340"/>
    <mergeCell ref="E335:G335"/>
    <mergeCell ref="H335:I335"/>
    <mergeCell ref="E336:G336"/>
    <mergeCell ref="H336:I336"/>
    <mergeCell ref="E337:G337"/>
    <mergeCell ref="H337:I337"/>
    <mergeCell ref="E332:G332"/>
    <mergeCell ref="H332:I332"/>
    <mergeCell ref="E333:G333"/>
    <mergeCell ref="H333:I333"/>
    <mergeCell ref="E334:G334"/>
    <mergeCell ref="H334:I334"/>
    <mergeCell ref="E329:G329"/>
    <mergeCell ref="H329:I329"/>
    <mergeCell ref="E330:G330"/>
    <mergeCell ref="H330:I330"/>
    <mergeCell ref="E331:G331"/>
    <mergeCell ref="H331:I331"/>
    <mergeCell ref="E326:G326"/>
    <mergeCell ref="H326:I326"/>
    <mergeCell ref="E327:G327"/>
    <mergeCell ref="H327:I327"/>
    <mergeCell ref="E328:G328"/>
    <mergeCell ref="H328:I328"/>
    <mergeCell ref="E323:G323"/>
    <mergeCell ref="H323:I323"/>
    <mergeCell ref="E324:G324"/>
    <mergeCell ref="H324:I324"/>
    <mergeCell ref="E325:G325"/>
    <mergeCell ref="H325:I325"/>
    <mergeCell ref="E319:G319"/>
    <mergeCell ref="H319:I319"/>
    <mergeCell ref="E320:G320"/>
    <mergeCell ref="H320:I320"/>
    <mergeCell ref="E321:G321"/>
    <mergeCell ref="H321:I321"/>
    <mergeCell ref="E316:G316"/>
    <mergeCell ref="H316:I316"/>
    <mergeCell ref="E317:G317"/>
    <mergeCell ref="H317:I317"/>
    <mergeCell ref="E318:G318"/>
    <mergeCell ref="H318:I318"/>
    <mergeCell ref="E313:G313"/>
    <mergeCell ref="H313:I313"/>
    <mergeCell ref="E314:G314"/>
    <mergeCell ref="H314:I314"/>
    <mergeCell ref="E315:G315"/>
    <mergeCell ref="H315:I315"/>
    <mergeCell ref="E310:G310"/>
    <mergeCell ref="H310:I310"/>
    <mergeCell ref="E311:G311"/>
    <mergeCell ref="H311:I311"/>
    <mergeCell ref="E312:G312"/>
    <mergeCell ref="H312:I312"/>
    <mergeCell ref="E307:G307"/>
    <mergeCell ref="H307:I307"/>
    <mergeCell ref="E308:G308"/>
    <mergeCell ref="H308:I308"/>
    <mergeCell ref="E309:G309"/>
    <mergeCell ref="H309:I309"/>
    <mergeCell ref="E304:G304"/>
    <mergeCell ref="H304:I304"/>
    <mergeCell ref="E305:G305"/>
    <mergeCell ref="H305:I305"/>
    <mergeCell ref="E306:G306"/>
    <mergeCell ref="H306:I306"/>
    <mergeCell ref="E301:G301"/>
    <mergeCell ref="H301:I301"/>
    <mergeCell ref="E302:G302"/>
    <mergeCell ref="H302:I302"/>
    <mergeCell ref="E303:G303"/>
    <mergeCell ref="H303:I303"/>
    <mergeCell ref="E298:G298"/>
    <mergeCell ref="H298:I298"/>
    <mergeCell ref="E299:G299"/>
    <mergeCell ref="H299:I299"/>
    <mergeCell ref="E300:G300"/>
    <mergeCell ref="H300:I300"/>
    <mergeCell ref="E295:G295"/>
    <mergeCell ref="H295:I295"/>
    <mergeCell ref="E296:G296"/>
    <mergeCell ref="H296:I296"/>
    <mergeCell ref="E297:G297"/>
    <mergeCell ref="H297:I297"/>
    <mergeCell ref="E292:G292"/>
    <mergeCell ref="H292:I292"/>
    <mergeCell ref="E293:G293"/>
    <mergeCell ref="H293:I293"/>
    <mergeCell ref="E294:G294"/>
    <mergeCell ref="H294:I294"/>
    <mergeCell ref="E289:G289"/>
    <mergeCell ref="H289:I289"/>
    <mergeCell ref="E290:G290"/>
    <mergeCell ref="H290:I290"/>
    <mergeCell ref="E291:G291"/>
    <mergeCell ref="H291:I291"/>
    <mergeCell ref="E286:G286"/>
    <mergeCell ref="H286:I286"/>
    <mergeCell ref="E287:G287"/>
    <mergeCell ref="H287:I287"/>
    <mergeCell ref="E288:G288"/>
    <mergeCell ref="H288:I288"/>
    <mergeCell ref="E283:G283"/>
    <mergeCell ref="H283:I283"/>
    <mergeCell ref="E284:G284"/>
    <mergeCell ref="H284:I284"/>
    <mergeCell ref="E285:G285"/>
    <mergeCell ref="H285:I285"/>
    <mergeCell ref="E280:G280"/>
    <mergeCell ref="H280:I280"/>
    <mergeCell ref="E281:G281"/>
    <mergeCell ref="H281:I281"/>
    <mergeCell ref="E282:G282"/>
    <mergeCell ref="H282:I282"/>
    <mergeCell ref="E277:G277"/>
    <mergeCell ref="H277:I277"/>
    <mergeCell ref="E278:G278"/>
    <mergeCell ref="H278:I278"/>
    <mergeCell ref="E279:G279"/>
    <mergeCell ref="H279:I279"/>
    <mergeCell ref="E274:G274"/>
    <mergeCell ref="H274:I274"/>
    <mergeCell ref="E275:G275"/>
    <mergeCell ref="H275:I275"/>
    <mergeCell ref="E276:G276"/>
    <mergeCell ref="H276:I276"/>
    <mergeCell ref="E271:G271"/>
    <mergeCell ref="H271:I271"/>
    <mergeCell ref="E272:G272"/>
    <mergeCell ref="H272:I272"/>
    <mergeCell ref="E273:G273"/>
    <mergeCell ref="H273:I273"/>
    <mergeCell ref="E268:G268"/>
    <mergeCell ref="H268:I268"/>
    <mergeCell ref="E269:G269"/>
    <mergeCell ref="H269:I269"/>
    <mergeCell ref="E270:G270"/>
    <mergeCell ref="H270:I270"/>
    <mergeCell ref="E265:G265"/>
    <mergeCell ref="H265:I265"/>
    <mergeCell ref="E266:G266"/>
    <mergeCell ref="H266:I266"/>
    <mergeCell ref="E267:G267"/>
    <mergeCell ref="H267:I267"/>
    <mergeCell ref="E262:G262"/>
    <mergeCell ref="H262:I262"/>
    <mergeCell ref="E263:G263"/>
    <mergeCell ref="H263:I263"/>
    <mergeCell ref="E264:G264"/>
    <mergeCell ref="H264:I264"/>
    <mergeCell ref="E259:G259"/>
    <mergeCell ref="H259:I259"/>
    <mergeCell ref="E260:G260"/>
    <mergeCell ref="H260:I260"/>
    <mergeCell ref="E261:G261"/>
    <mergeCell ref="H261:I261"/>
    <mergeCell ref="E256:G256"/>
    <mergeCell ref="H256:I256"/>
    <mergeCell ref="E257:G257"/>
    <mergeCell ref="H257:I257"/>
    <mergeCell ref="E258:G258"/>
    <mergeCell ref="H258:I258"/>
    <mergeCell ref="E253:G253"/>
    <mergeCell ref="H253:I253"/>
    <mergeCell ref="E254:G254"/>
    <mergeCell ref="H254:I254"/>
    <mergeCell ref="E255:G255"/>
    <mergeCell ref="H255:I255"/>
    <mergeCell ref="E250:G250"/>
    <mergeCell ref="H250:I250"/>
    <mergeCell ref="E251:G251"/>
    <mergeCell ref="H251:I251"/>
    <mergeCell ref="E252:G252"/>
    <mergeCell ref="H252:I252"/>
    <mergeCell ref="E247:G247"/>
    <mergeCell ref="H247:I247"/>
    <mergeCell ref="E248:G248"/>
    <mergeCell ref="H248:I248"/>
    <mergeCell ref="E249:G249"/>
    <mergeCell ref="H249:I249"/>
    <mergeCell ref="E244:G244"/>
    <mergeCell ref="H244:I244"/>
    <mergeCell ref="E245:G245"/>
    <mergeCell ref="H245:I245"/>
    <mergeCell ref="E246:G246"/>
    <mergeCell ref="H246:I246"/>
    <mergeCell ref="E241:G241"/>
    <mergeCell ref="H241:I241"/>
    <mergeCell ref="E242:G242"/>
    <mergeCell ref="H242:I242"/>
    <mergeCell ref="E243:G243"/>
    <mergeCell ref="H243:I243"/>
    <mergeCell ref="E238:G238"/>
    <mergeCell ref="H238:I238"/>
    <mergeCell ref="E239:G239"/>
    <mergeCell ref="H239:I239"/>
    <mergeCell ref="E240:G240"/>
    <mergeCell ref="H240:I240"/>
    <mergeCell ref="E235:G235"/>
    <mergeCell ref="H235:I235"/>
    <mergeCell ref="E236:G236"/>
    <mergeCell ref="H236:I236"/>
    <mergeCell ref="E237:G237"/>
    <mergeCell ref="H237:I237"/>
    <mergeCell ref="E232:G232"/>
    <mergeCell ref="H232:I232"/>
    <mergeCell ref="E233:G233"/>
    <mergeCell ref="H233:I233"/>
    <mergeCell ref="E234:G234"/>
    <mergeCell ref="H234:I234"/>
    <mergeCell ref="E229:G229"/>
    <mergeCell ref="H229:I229"/>
    <mergeCell ref="E230:G230"/>
    <mergeCell ref="H230:I230"/>
    <mergeCell ref="E231:G231"/>
    <mergeCell ref="H231:I231"/>
    <mergeCell ref="E226:G226"/>
    <mergeCell ref="H226:I226"/>
    <mergeCell ref="E227:G227"/>
    <mergeCell ref="H227:I227"/>
    <mergeCell ref="E228:G228"/>
    <mergeCell ref="H228:I228"/>
    <mergeCell ref="E223:G223"/>
    <mergeCell ref="H223:I223"/>
    <mergeCell ref="E224:G224"/>
    <mergeCell ref="H224:I224"/>
    <mergeCell ref="E225:G225"/>
    <mergeCell ref="H225:I225"/>
    <mergeCell ref="E220:G220"/>
    <mergeCell ref="H220:I220"/>
    <mergeCell ref="E221:G221"/>
    <mergeCell ref="H221:I221"/>
    <mergeCell ref="E222:G222"/>
    <mergeCell ref="H222:I222"/>
    <mergeCell ref="E217:G217"/>
    <mergeCell ref="H217:I217"/>
    <mergeCell ref="E218:G218"/>
    <mergeCell ref="H218:I218"/>
    <mergeCell ref="E219:G219"/>
    <mergeCell ref="H219:I219"/>
    <mergeCell ref="E214:G214"/>
    <mergeCell ref="H214:I214"/>
    <mergeCell ref="E215:G215"/>
    <mergeCell ref="H215:I215"/>
    <mergeCell ref="E216:G216"/>
    <mergeCell ref="H216:I216"/>
    <mergeCell ref="E211:G211"/>
    <mergeCell ref="H211:I211"/>
    <mergeCell ref="E212:G212"/>
    <mergeCell ref="H212:I212"/>
    <mergeCell ref="E213:G213"/>
    <mergeCell ref="H213:I213"/>
    <mergeCell ref="E208:G208"/>
    <mergeCell ref="H208:I208"/>
    <mergeCell ref="E209:G209"/>
    <mergeCell ref="H209:I209"/>
    <mergeCell ref="E210:G210"/>
    <mergeCell ref="H210:I210"/>
    <mergeCell ref="E205:G205"/>
    <mergeCell ref="H205:I205"/>
    <mergeCell ref="E206:G206"/>
    <mergeCell ref="H206:I206"/>
    <mergeCell ref="E207:G207"/>
    <mergeCell ref="H207:I207"/>
    <mergeCell ref="E202:G202"/>
    <mergeCell ref="H202:I202"/>
    <mergeCell ref="E203:G203"/>
    <mergeCell ref="H203:I203"/>
    <mergeCell ref="E204:G204"/>
    <mergeCell ref="H204:I204"/>
    <mergeCell ref="E199:G199"/>
    <mergeCell ref="H199:I199"/>
    <mergeCell ref="E200:G200"/>
    <mergeCell ref="H200:I200"/>
    <mergeCell ref="E201:G201"/>
    <mergeCell ref="H201:I201"/>
    <mergeCell ref="E196:G196"/>
    <mergeCell ref="H196:I196"/>
    <mergeCell ref="E197:G197"/>
    <mergeCell ref="H197:I197"/>
    <mergeCell ref="E198:G198"/>
    <mergeCell ref="H198:I198"/>
    <mergeCell ref="E193:G193"/>
    <mergeCell ref="H193:I193"/>
    <mergeCell ref="E194:G194"/>
    <mergeCell ref="H194:I194"/>
    <mergeCell ref="E195:G195"/>
    <mergeCell ref="H195:I195"/>
    <mergeCell ref="E190:G190"/>
    <mergeCell ref="H190:I190"/>
    <mergeCell ref="E191:G191"/>
    <mergeCell ref="H191:I191"/>
    <mergeCell ref="E192:G192"/>
    <mergeCell ref="H192:I192"/>
    <mergeCell ref="E187:G187"/>
    <mergeCell ref="H187:I187"/>
    <mergeCell ref="E188:G188"/>
    <mergeCell ref="H188:I188"/>
    <mergeCell ref="E189:G189"/>
    <mergeCell ref="H189:I189"/>
    <mergeCell ref="E184:G184"/>
    <mergeCell ref="H184:I184"/>
    <mergeCell ref="E185:G185"/>
    <mergeCell ref="H185:I185"/>
    <mergeCell ref="E186:G186"/>
    <mergeCell ref="H186:I186"/>
    <mergeCell ref="E181:G181"/>
    <mergeCell ref="H181:I181"/>
    <mergeCell ref="E182:G182"/>
    <mergeCell ref="H182:I182"/>
    <mergeCell ref="E183:G183"/>
    <mergeCell ref="H183:I183"/>
    <mergeCell ref="E178:G178"/>
    <mergeCell ref="H178:I178"/>
    <mergeCell ref="E179:G179"/>
    <mergeCell ref="H179:I179"/>
    <mergeCell ref="E180:G180"/>
    <mergeCell ref="H180:I180"/>
    <mergeCell ref="E175:G175"/>
    <mergeCell ref="H175:I175"/>
    <mergeCell ref="E176:G176"/>
    <mergeCell ref="H176:I176"/>
    <mergeCell ref="E177:G177"/>
    <mergeCell ref="H177:I177"/>
    <mergeCell ref="E172:G172"/>
    <mergeCell ref="H172:I172"/>
    <mergeCell ref="E173:G173"/>
    <mergeCell ref="H173:I173"/>
    <mergeCell ref="E174:G174"/>
    <mergeCell ref="H174:I174"/>
    <mergeCell ref="E170:G170"/>
    <mergeCell ref="H170:I170"/>
    <mergeCell ref="E171:G171"/>
    <mergeCell ref="H171:I171"/>
    <mergeCell ref="E167:G167"/>
    <mergeCell ref="H167:I167"/>
    <mergeCell ref="E168:G168"/>
    <mergeCell ref="H168:I168"/>
    <mergeCell ref="E169:G169"/>
    <mergeCell ref="H169:I169"/>
    <mergeCell ref="E164:G164"/>
    <mergeCell ref="H164:I164"/>
    <mergeCell ref="E165:G165"/>
    <mergeCell ref="H165:I165"/>
    <mergeCell ref="E166:G166"/>
    <mergeCell ref="H166:I166"/>
    <mergeCell ref="E161:G161"/>
    <mergeCell ref="H161:I161"/>
    <mergeCell ref="E162:G162"/>
    <mergeCell ref="H162:I162"/>
    <mergeCell ref="E163:G163"/>
    <mergeCell ref="H163:I163"/>
    <mergeCell ref="E158:G158"/>
    <mergeCell ref="H158:I158"/>
    <mergeCell ref="E159:G159"/>
    <mergeCell ref="H159:I159"/>
    <mergeCell ref="E160:G160"/>
    <mergeCell ref="H160:I160"/>
    <mergeCell ref="E155:G155"/>
    <mergeCell ref="H155:I155"/>
    <mergeCell ref="E156:G156"/>
    <mergeCell ref="H156:I156"/>
    <mergeCell ref="E157:G157"/>
    <mergeCell ref="H157:I157"/>
    <mergeCell ref="E152:G152"/>
    <mergeCell ref="H152:I152"/>
    <mergeCell ref="E153:G153"/>
    <mergeCell ref="H153:I153"/>
    <mergeCell ref="E154:G154"/>
    <mergeCell ref="H154:I154"/>
    <mergeCell ref="E149:G149"/>
    <mergeCell ref="H149:I149"/>
    <mergeCell ref="E150:G150"/>
    <mergeCell ref="H150:I150"/>
    <mergeCell ref="E151:G151"/>
    <mergeCell ref="H151:I151"/>
    <mergeCell ref="E146:G146"/>
    <mergeCell ref="H146:I146"/>
    <mergeCell ref="E147:G147"/>
    <mergeCell ref="H147:I147"/>
    <mergeCell ref="E148:G148"/>
    <mergeCell ref="H148:I148"/>
    <mergeCell ref="E143:G143"/>
    <mergeCell ref="H143:I143"/>
    <mergeCell ref="E144:G144"/>
    <mergeCell ref="H144:I144"/>
    <mergeCell ref="E145:G145"/>
    <mergeCell ref="H145:I145"/>
    <mergeCell ref="E140:G140"/>
    <mergeCell ref="H140:I140"/>
    <mergeCell ref="E141:G141"/>
    <mergeCell ref="H141:I141"/>
    <mergeCell ref="E142:G142"/>
    <mergeCell ref="H142:I142"/>
    <mergeCell ref="E137:G137"/>
    <mergeCell ref="H137:I137"/>
    <mergeCell ref="E138:G138"/>
    <mergeCell ref="H138:I138"/>
    <mergeCell ref="E139:G139"/>
    <mergeCell ref="H139:I139"/>
    <mergeCell ref="E134:G134"/>
    <mergeCell ref="H134:I134"/>
    <mergeCell ref="E135:G135"/>
    <mergeCell ref="H135:I135"/>
    <mergeCell ref="E136:G136"/>
    <mergeCell ref="H136:I136"/>
    <mergeCell ref="E131:G131"/>
    <mergeCell ref="H131:I131"/>
    <mergeCell ref="E132:G132"/>
    <mergeCell ref="H132:I132"/>
    <mergeCell ref="E133:G133"/>
    <mergeCell ref="H133:I133"/>
    <mergeCell ref="E128:G128"/>
    <mergeCell ref="H128:I128"/>
    <mergeCell ref="E129:G129"/>
    <mergeCell ref="H129:I129"/>
    <mergeCell ref="E130:G130"/>
    <mergeCell ref="H130:I130"/>
    <mergeCell ref="E126:G126"/>
    <mergeCell ref="H126:I126"/>
    <mergeCell ref="E127:G127"/>
    <mergeCell ref="H127:I127"/>
    <mergeCell ref="E125:G125"/>
    <mergeCell ref="H125:I125"/>
    <mergeCell ref="E121:G121"/>
    <mergeCell ref="H121:I121"/>
    <mergeCell ref="E322:G322"/>
    <mergeCell ref="H322:I322"/>
    <mergeCell ref="E122:G122"/>
    <mergeCell ref="H122:I122"/>
    <mergeCell ref="E123:G123"/>
    <mergeCell ref="H123:I123"/>
    <mergeCell ref="E124:G124"/>
    <mergeCell ref="H124:I124"/>
    <mergeCell ref="E118:G118"/>
    <mergeCell ref="H118:I118"/>
    <mergeCell ref="E119:G119"/>
    <mergeCell ref="H119:I119"/>
    <mergeCell ref="E120:G120"/>
    <mergeCell ref="H120:I120"/>
    <mergeCell ref="E115:G115"/>
    <mergeCell ref="H115:I115"/>
    <mergeCell ref="E116:G116"/>
    <mergeCell ref="H116:I116"/>
    <mergeCell ref="E117:G117"/>
    <mergeCell ref="H117:I117"/>
    <mergeCell ref="E112:G112"/>
    <mergeCell ref="H112:I112"/>
    <mergeCell ref="E113:G113"/>
    <mergeCell ref="H113:I113"/>
    <mergeCell ref="E114:G114"/>
    <mergeCell ref="H114:I114"/>
    <mergeCell ref="E109:G109"/>
    <mergeCell ref="H109:I109"/>
    <mergeCell ref="E110:G110"/>
    <mergeCell ref="H110:I110"/>
    <mergeCell ref="E111:G111"/>
    <mergeCell ref="H111:I111"/>
    <mergeCell ref="E106:G106"/>
    <mergeCell ref="H106:I106"/>
    <mergeCell ref="E107:G107"/>
    <mergeCell ref="H107:I107"/>
    <mergeCell ref="E108:G108"/>
    <mergeCell ref="H108:I108"/>
    <mergeCell ref="E103:G103"/>
    <mergeCell ref="H103:I103"/>
    <mergeCell ref="E104:G104"/>
    <mergeCell ref="H104:I104"/>
    <mergeCell ref="E105:G105"/>
    <mergeCell ref="H105:I105"/>
    <mergeCell ref="E100:G100"/>
    <mergeCell ref="H100:I100"/>
    <mergeCell ref="E101:G101"/>
    <mergeCell ref="H101:I101"/>
    <mergeCell ref="E102:G102"/>
    <mergeCell ref="H102:I102"/>
    <mergeCell ref="E97:G97"/>
    <mergeCell ref="H97:I97"/>
    <mergeCell ref="E98:G98"/>
    <mergeCell ref="H98:I98"/>
    <mergeCell ref="E99:G99"/>
    <mergeCell ref="H99:I99"/>
    <mergeCell ref="E94:G94"/>
    <mergeCell ref="H94:I94"/>
    <mergeCell ref="E95:G95"/>
    <mergeCell ref="H95:I95"/>
    <mergeCell ref="E96:G96"/>
    <mergeCell ref="H96:I96"/>
    <mergeCell ref="E91:G91"/>
    <mergeCell ref="H91:I91"/>
    <mergeCell ref="E92:G92"/>
    <mergeCell ref="H92:I92"/>
    <mergeCell ref="E93:G93"/>
    <mergeCell ref="H93:I93"/>
    <mergeCell ref="E88:G88"/>
    <mergeCell ref="H88:I88"/>
    <mergeCell ref="E89:G89"/>
    <mergeCell ref="H89:I89"/>
    <mergeCell ref="E90:G90"/>
    <mergeCell ref="H90:I90"/>
    <mergeCell ref="E85:G85"/>
    <mergeCell ref="H85:I85"/>
    <mergeCell ref="E86:G86"/>
    <mergeCell ref="H86:I86"/>
    <mergeCell ref="E87:G87"/>
    <mergeCell ref="H87:I87"/>
    <mergeCell ref="E82:G82"/>
    <mergeCell ref="H82:I82"/>
    <mergeCell ref="E83:G83"/>
    <mergeCell ref="H83:I83"/>
    <mergeCell ref="E84:G84"/>
    <mergeCell ref="H84:I84"/>
    <mergeCell ref="E79:G79"/>
    <mergeCell ref="H79:I79"/>
    <mergeCell ref="E80:G80"/>
    <mergeCell ref="H80:I80"/>
    <mergeCell ref="E81:G81"/>
    <mergeCell ref="H81:I81"/>
    <mergeCell ref="E76:G76"/>
    <mergeCell ref="H76:I76"/>
    <mergeCell ref="E77:G77"/>
    <mergeCell ref="H77:I77"/>
    <mergeCell ref="E78:G78"/>
    <mergeCell ref="H78:I78"/>
    <mergeCell ref="E73:G73"/>
    <mergeCell ref="H73:I73"/>
    <mergeCell ref="E74:G74"/>
    <mergeCell ref="H74:I74"/>
    <mergeCell ref="E75:G75"/>
    <mergeCell ref="H75:I75"/>
    <mergeCell ref="E70:G70"/>
    <mergeCell ref="H70:I70"/>
    <mergeCell ref="E71:G71"/>
    <mergeCell ref="H71:I71"/>
    <mergeCell ref="E72:G72"/>
    <mergeCell ref="H72:I72"/>
    <mergeCell ref="E67:G67"/>
    <mergeCell ref="H67:I67"/>
    <mergeCell ref="E68:G68"/>
    <mergeCell ref="H68:I68"/>
    <mergeCell ref="E69:G69"/>
    <mergeCell ref="H69:I69"/>
    <mergeCell ref="E64:G64"/>
    <mergeCell ref="H64:I64"/>
    <mergeCell ref="E65:G65"/>
    <mergeCell ref="H65:I65"/>
    <mergeCell ref="E66:G66"/>
    <mergeCell ref="H66:I66"/>
    <mergeCell ref="E61:G61"/>
    <mergeCell ref="H61:I61"/>
    <mergeCell ref="E62:G62"/>
    <mergeCell ref="H62:I62"/>
    <mergeCell ref="E63:G63"/>
    <mergeCell ref="H63:I63"/>
    <mergeCell ref="E58:G58"/>
    <mergeCell ref="H58:I58"/>
    <mergeCell ref="E59:G59"/>
    <mergeCell ref="H59:I59"/>
    <mergeCell ref="E60:G60"/>
    <mergeCell ref="H60:I60"/>
    <mergeCell ref="E55:G55"/>
    <mergeCell ref="H55:I55"/>
    <mergeCell ref="E56:G56"/>
    <mergeCell ref="H56:I56"/>
    <mergeCell ref="E57:G57"/>
    <mergeCell ref="H57:I57"/>
    <mergeCell ref="E52:G52"/>
    <mergeCell ref="H52:I52"/>
    <mergeCell ref="E53:G53"/>
    <mergeCell ref="H53:I53"/>
    <mergeCell ref="E54:G54"/>
    <mergeCell ref="H54:I54"/>
    <mergeCell ref="E49:G49"/>
    <mergeCell ref="H49:I49"/>
    <mergeCell ref="E50:G50"/>
    <mergeCell ref="H50:I50"/>
    <mergeCell ref="E51:G51"/>
    <mergeCell ref="H51:I51"/>
    <mergeCell ref="E46:G46"/>
    <mergeCell ref="H46:I46"/>
    <mergeCell ref="E47:G47"/>
    <mergeCell ref="H47:I47"/>
    <mergeCell ref="E48:G48"/>
    <mergeCell ref="H48:I48"/>
    <mergeCell ref="E43:G43"/>
    <mergeCell ref="H43:I43"/>
    <mergeCell ref="E44:G44"/>
    <mergeCell ref="H44:I44"/>
    <mergeCell ref="E45:G45"/>
    <mergeCell ref="H45:I45"/>
    <mergeCell ref="E40:G40"/>
    <mergeCell ref="H40:I40"/>
    <mergeCell ref="E41:G41"/>
    <mergeCell ref="H41:I41"/>
    <mergeCell ref="E42:G42"/>
    <mergeCell ref="H42:I42"/>
    <mergeCell ref="H37:I37"/>
    <mergeCell ref="E35:G35"/>
    <mergeCell ref="H35:I35"/>
    <mergeCell ref="E38:G38"/>
    <mergeCell ref="H38:I38"/>
    <mergeCell ref="E39:G39"/>
    <mergeCell ref="H39:I39"/>
    <mergeCell ref="E664:G664"/>
    <mergeCell ref="H664:I664"/>
    <mergeCell ref="H34:I34"/>
    <mergeCell ref="E30:G30"/>
    <mergeCell ref="H30:I30"/>
    <mergeCell ref="E31:G31"/>
    <mergeCell ref="H31:I31"/>
    <mergeCell ref="E36:G36"/>
    <mergeCell ref="H36:I36"/>
    <mergeCell ref="E37:G37"/>
    <mergeCell ref="H8:I8"/>
    <mergeCell ref="E27:G27"/>
    <mergeCell ref="H27:I27"/>
    <mergeCell ref="E28:G28"/>
    <mergeCell ref="H28:I28"/>
    <mergeCell ref="E29:G29"/>
    <mergeCell ref="H29:I29"/>
    <mergeCell ref="E24:G24"/>
    <mergeCell ref="H24:I24"/>
    <mergeCell ref="E25:G25"/>
    <mergeCell ref="H25:I25"/>
    <mergeCell ref="E26:G26"/>
    <mergeCell ref="H26:I26"/>
    <mergeCell ref="E21:G21"/>
    <mergeCell ref="H21:I21"/>
    <mergeCell ref="E22:G22"/>
    <mergeCell ref="H22:I22"/>
    <mergeCell ref="E23:G23"/>
    <mergeCell ref="H23:I23"/>
    <mergeCell ref="E18:G18"/>
    <mergeCell ref="H18:I18"/>
    <mergeCell ref="E19:G19"/>
    <mergeCell ref="H19:I19"/>
    <mergeCell ref="E20:G20"/>
    <mergeCell ref="H20:I20"/>
    <mergeCell ref="E15:G15"/>
    <mergeCell ref="H15:I15"/>
    <mergeCell ref="E16:G16"/>
    <mergeCell ref="H16:I16"/>
    <mergeCell ref="E17:G17"/>
    <mergeCell ref="H17:I17"/>
    <mergeCell ref="E12:G12"/>
    <mergeCell ref="H12:I12"/>
    <mergeCell ref="E13:G13"/>
    <mergeCell ref="H13:I13"/>
    <mergeCell ref="E14:G14"/>
    <mergeCell ref="H14:I14"/>
    <mergeCell ref="E9:G9"/>
    <mergeCell ref="H9:I9"/>
    <mergeCell ref="E10:G10"/>
    <mergeCell ref="H10:I10"/>
    <mergeCell ref="E11:G11"/>
    <mergeCell ref="H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Мусиченко Виктория Владимировна</cp:lastModifiedBy>
  <cp:lastPrinted>2019-06-21T14:43:47Z</cp:lastPrinted>
  <dcterms:created xsi:type="dcterms:W3CDTF">2019-06-21T14:43:47Z</dcterms:created>
  <dcterms:modified xsi:type="dcterms:W3CDTF">2019-11-12T16:45:49Z</dcterms:modified>
  <cp:category/>
  <cp:version/>
  <cp:contentType/>
  <cp:contentStatus/>
  <cp:revision>1</cp:revision>
</cp:coreProperties>
</file>